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IngresxModal 17-I" sheetId="1" r:id="rId1"/>
    <sheet name="IngresxModal 17-II" sheetId="2" r:id="rId2"/>
  </sheets>
  <externalReferences>
    <externalReference r:id="rId5"/>
  </externalReferences>
  <definedNames>
    <definedName name="_xlnm.Print_Area" localSheetId="0">'IngresxModal 17-I'!$A$1:$AJ$46</definedName>
    <definedName name="_xlnm.Print_Area" localSheetId="1">'IngresxModal 17-II'!$A$1:$AJ$46</definedName>
  </definedNames>
  <calcPr fullCalcOnLoad="1"/>
</workbook>
</file>

<file path=xl/sharedStrings.xml><?xml version="1.0" encoding="utf-8"?>
<sst xmlns="http://schemas.openxmlformats.org/spreadsheetml/2006/main" count="142" uniqueCount="40">
  <si>
    <t>INGRESANTES POR FACULTAD, CARRERA,  MODALIDAD Y GÉNERO UNALM</t>
  </si>
  <si>
    <t>UNALM 2017 - I</t>
  </si>
  <si>
    <t>FACULTAD/ESPECIALIDAD</t>
  </si>
  <si>
    <t>Concurso Ordinario</t>
  </si>
  <si>
    <t>CONCURSO ORDINARIO</t>
  </si>
  <si>
    <t>CEPRE-UNALM</t>
  </si>
  <si>
    <t>1° Y 2° PUESTO COLEGIOS</t>
  </si>
  <si>
    <t>TRASLADO EXTERNO</t>
  </si>
  <si>
    <t>GRADUADOS Y TITULADOS</t>
  </si>
  <si>
    <t>CONVENIO ANDRES BELLO</t>
  </si>
  <si>
    <t xml:space="preserve">DISCAPACITADO LEY 29973 </t>
  </si>
  <si>
    <t>PIR LEY 28592</t>
  </si>
  <si>
    <t>CONV. REGION. METEOROLOG.</t>
  </si>
  <si>
    <t xml:space="preserve">COAR </t>
  </si>
  <si>
    <t>TOTALES</t>
  </si>
  <si>
    <t>F</t>
  </si>
  <si>
    <t>M</t>
  </si>
  <si>
    <t>T</t>
  </si>
  <si>
    <t>ESPEC.</t>
  </si>
  <si>
    <t>FACU.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</si>
  <si>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</si>
  <si>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</si>
  <si>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</si>
  <si>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</si>
  <si>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</si>
  <si>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</si>
  <si>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</si>
  <si>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</si>
  <si>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</si>
  <si>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ESTAD. INFORMÁTICA</t>
  </si>
  <si>
    <t>ING. GEST. EMPRESARIAL</t>
  </si>
  <si>
    <t>INGENIERÍA AGRÍCOLA</t>
  </si>
  <si>
    <t>ZOOTECNIA</t>
  </si>
  <si>
    <t>PESQUERÍA</t>
  </si>
  <si>
    <t>INDUSTRIAS ALIMENTARIAS</t>
  </si>
  <si>
    <t>IND. ALIMENTARIAS</t>
  </si>
  <si>
    <t>TOTAL</t>
  </si>
  <si>
    <t>Fuente: Centro de Admisión y Promoción</t>
  </si>
  <si>
    <t>UNALM 2017 - II</t>
  </si>
  <si>
    <t>QUINTO SECUNDARIA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</si>
</sst>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/>
      <bottom style="double">
        <color theme="9" tint="-0.4999699890613556"/>
      </bottom>
    </border>
    <border>
      <left style="thin">
        <color theme="9" tint="-0.4999699890613556"/>
      </left>
      <right/>
      <top style="thin"/>
      <bottom style="double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thin"/>
      <top/>
      <bottom/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thin"/>
      <top/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left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6" fillId="0" borderId="4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left" vertical="center"/>
    </xf>
    <xf numFmtId="0" fontId="45" fillId="0" borderId="51" xfId="0" applyFont="1" applyBorder="1" applyAlignment="1">
      <alignment horizontal="left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1" xfId="0" applyFont="1" applyBorder="1" applyAlignment="1">
      <alignment/>
    </xf>
    <xf numFmtId="0" fontId="45" fillId="34" borderId="18" xfId="0" applyFont="1" applyFill="1" applyBorder="1" applyAlignment="1">
      <alignment horizontal="left" vertical="center"/>
    </xf>
    <xf numFmtId="0" fontId="45" fillId="34" borderId="20" xfId="0" applyFont="1" applyFill="1" applyBorder="1" applyAlignment="1">
      <alignment horizontal="left" vertical="center"/>
    </xf>
    <xf numFmtId="0" fontId="45" fillId="0" borderId="43" xfId="0" applyFont="1" applyBorder="1" applyAlignment="1">
      <alignment horizontal="left" vertical="center"/>
    </xf>
    <xf numFmtId="0" fontId="45" fillId="0" borderId="49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left" vertical="center"/>
    </xf>
    <xf numFmtId="0" fontId="44" fillId="33" borderId="64" xfId="0" applyFont="1" applyFill="1" applyBorder="1" applyAlignment="1">
      <alignment horizontal="center" vertical="center" wrapText="1"/>
    </xf>
    <xf numFmtId="0" fontId="43" fillId="33" borderId="65" xfId="0" applyFont="1" applyFill="1" applyBorder="1" applyAlignment="1">
      <alignment horizontal="center" vertical="center" wrapText="1"/>
    </xf>
    <xf numFmtId="0" fontId="43" fillId="33" borderId="66" xfId="0" applyFont="1" applyFill="1" applyBorder="1" applyAlignment="1">
      <alignment horizontal="center" vertical="center" wrapText="1"/>
    </xf>
    <xf numFmtId="0" fontId="44" fillId="33" borderId="67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4" fillId="33" borderId="69" xfId="0" applyFont="1" applyFill="1" applyBorder="1" applyAlignment="1">
      <alignment horizontal="center" vertical="center" wrapText="1"/>
    </xf>
    <xf numFmtId="0" fontId="44" fillId="33" borderId="7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33" borderId="64" xfId="0" applyNumberFormat="1" applyFont="1" applyFill="1" applyBorder="1" applyAlignment="1">
      <alignment horizontal="center" vertical="center"/>
    </xf>
    <xf numFmtId="49" fontId="5" fillId="33" borderId="68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Estadistico%20UNALM%202017\Cap%203-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7-I"/>
      <sheetName val="Vacantes 17-II"/>
      <sheetName val="VacxFac 17"/>
      <sheetName val="Postulantes 17-I"/>
      <sheetName val="Postulantes 17-II"/>
      <sheetName val="PostxLugar 17-I"/>
      <sheetName val="PostxLugar 17-II"/>
      <sheetName val="Postxedad 17-I"/>
      <sheetName val="PostxEdad 17-II"/>
      <sheetName val="PostXColegio 17-I"/>
      <sheetName val="PostxColegio 17-II"/>
      <sheetName val="Total Post 2017"/>
      <sheetName val="IngresxModal 17-I"/>
      <sheetName val="IngresxModal 17-II"/>
      <sheetName val="IngresxColegio 17-I"/>
      <sheetName val="IngresxColegio 17 -II"/>
      <sheetName val="IngresxLugar 17-I"/>
      <sheetName val="IngresxLugar 17-II"/>
      <sheetName val="IngresxEdad 17-I"/>
      <sheetName val="IngresxEdad 17-II"/>
    </sheetNames>
    <sheetDataSet>
      <sheetData sheetId="12">
        <row r="19">
          <cell r="AJ19">
            <v>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view="pageBreakPreview" zoomScaleSheetLayoutView="100" zoomScalePageLayoutView="0" workbookViewId="0" topLeftCell="A7">
      <selection activeCell="A20" sqref="A20:B20"/>
    </sheetView>
  </sheetViews>
  <sheetFormatPr defaultColWidth="8.8515625" defaultRowHeight="15"/>
  <cols>
    <col min="1" max="1" width="25.28125" style="2" customWidth="1" collapsed="1"/>
    <col min="2" max="2" width="21.28125" style="2" customWidth="1" collapsed="1"/>
    <col min="3" max="34" width="4.8515625" style="2" customWidth="1" collapsed="1"/>
    <col min="35" max="36" width="8.00390625" style="2" customWidth="1" collapsed="1"/>
    <col min="37" max="16384" width="10.7109375" style="2" customWidth="1" collapsed="1"/>
  </cols>
  <sheetData>
    <row r="1" spans="1:36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" customFormat="1" ht="15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s="3" customFormat="1" ht="15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6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5" customFormat="1" ht="32.25" customHeight="1">
      <c r="A5" s="85" t="s">
        <v>2</v>
      </c>
      <c r="B5" s="86" t="s">
        <v>3</v>
      </c>
      <c r="C5" s="76" t="s">
        <v>4</v>
      </c>
      <c r="D5" s="77"/>
      <c r="E5" s="78"/>
      <c r="F5" s="79" t="s">
        <v>5</v>
      </c>
      <c r="G5" s="77"/>
      <c r="H5" s="78"/>
      <c r="I5" s="79" t="s">
        <v>6</v>
      </c>
      <c r="J5" s="77"/>
      <c r="K5" s="80"/>
      <c r="L5" s="76" t="s">
        <v>7</v>
      </c>
      <c r="M5" s="77"/>
      <c r="N5" s="78"/>
      <c r="O5" s="79" t="s">
        <v>8</v>
      </c>
      <c r="P5" s="77"/>
      <c r="Q5" s="80"/>
      <c r="R5" s="76" t="s">
        <v>9</v>
      </c>
      <c r="S5" s="77"/>
      <c r="T5" s="78"/>
      <c r="U5" s="79" t="s">
        <v>10</v>
      </c>
      <c r="V5" s="77"/>
      <c r="W5" s="80"/>
      <c r="X5" s="76" t="s">
        <v>11</v>
      </c>
      <c r="Y5" s="77"/>
      <c r="Z5" s="78"/>
      <c r="AA5" s="79" t="s">
        <v>12</v>
      </c>
      <c r="AB5" s="77"/>
      <c r="AC5" s="80"/>
      <c r="AD5" s="79" t="s">
        <v>13</v>
      </c>
      <c r="AE5" s="77"/>
      <c r="AF5" s="80"/>
      <c r="AG5" s="81" t="s">
        <v>14</v>
      </c>
      <c r="AH5" s="82"/>
      <c r="AI5" s="82"/>
      <c r="AJ5" s="82"/>
    </row>
    <row r="6" spans="1:36" s="5" customFormat="1" ht="32.25" customHeight="1" thickBot="1">
      <c r="A6" s="87"/>
      <c r="B6" s="88"/>
      <c r="C6" s="6" t="s">
        <v>15</v>
      </c>
      <c r="D6" s="7" t="s">
        <v>16</v>
      </c>
      <c r="E6" s="8" t="s">
        <v>17</v>
      </c>
      <c r="F6" s="9" t="s">
        <v>15</v>
      </c>
      <c r="G6" s="7" t="s">
        <v>16</v>
      </c>
      <c r="H6" s="8" t="s">
        <v>17</v>
      </c>
      <c r="I6" s="9" t="s">
        <v>15</v>
      </c>
      <c r="J6" s="7" t="s">
        <v>16</v>
      </c>
      <c r="K6" s="10" t="s">
        <v>17</v>
      </c>
      <c r="L6" s="6" t="s">
        <v>15</v>
      </c>
      <c r="M6" s="7" t="s">
        <v>16</v>
      </c>
      <c r="N6" s="8" t="s">
        <v>17</v>
      </c>
      <c r="O6" s="9" t="s">
        <v>15</v>
      </c>
      <c r="P6" s="7" t="s">
        <v>16</v>
      </c>
      <c r="Q6" s="10" t="s">
        <v>17</v>
      </c>
      <c r="R6" s="6" t="s">
        <v>15</v>
      </c>
      <c r="S6" s="7" t="s">
        <v>16</v>
      </c>
      <c r="T6" s="8" t="s">
        <v>17</v>
      </c>
      <c r="U6" s="9" t="s">
        <v>15</v>
      </c>
      <c r="V6" s="7" t="s">
        <v>16</v>
      </c>
      <c r="W6" s="10" t="s">
        <v>17</v>
      </c>
      <c r="X6" s="6" t="s">
        <v>15</v>
      </c>
      <c r="Y6" s="7" t="s">
        <v>16</v>
      </c>
      <c r="Z6" s="8" t="s">
        <v>17</v>
      </c>
      <c r="AA6" s="9" t="s">
        <v>15</v>
      </c>
      <c r="AB6" s="7" t="s">
        <v>16</v>
      </c>
      <c r="AC6" s="10" t="s">
        <v>17</v>
      </c>
      <c r="AD6" s="9" t="s">
        <v>15</v>
      </c>
      <c r="AE6" s="7" t="s">
        <v>16</v>
      </c>
      <c r="AF6" s="10" t="s">
        <v>17</v>
      </c>
      <c r="AG6" s="9" t="s">
        <v>15</v>
      </c>
      <c r="AH6" s="10" t="s">
        <v>16</v>
      </c>
      <c r="AI6" s="11" t="s">
        <v>18</v>
      </c>
      <c r="AJ6" s="12" t="s">
        <v>19</v>
      </c>
    </row>
    <row r="7" spans="1:36" ht="32.25" customHeight="1" thickTop="1">
      <c r="A7" s="13" t="s">
        <v>20</v>
      </c>
      <c r="B7" s="13" t="s">
        <v>20</v>
      </c>
      <c r="C7" s="14">
        <v>39</v>
      </c>
      <c r="D7" s="15">
        <v>26</v>
      </c>
      <c r="E7" s="16">
        <f>C7+D7</f>
        <v>65</v>
      </c>
      <c r="F7" s="17">
        <v>15</v>
      </c>
      <c r="G7" s="15">
        <v>13</v>
      </c>
      <c r="H7" s="18">
        <f>G7+F7</f>
        <v>28</v>
      </c>
      <c r="I7" s="17">
        <v>0</v>
      </c>
      <c r="J7" s="15">
        <v>0</v>
      </c>
      <c r="K7" s="16">
        <f>J7+I7</f>
        <v>0</v>
      </c>
      <c r="L7" s="14">
        <v>0</v>
      </c>
      <c r="M7" s="15">
        <v>0</v>
      </c>
      <c r="N7" s="18">
        <f>L7+M7</f>
        <v>0</v>
      </c>
      <c r="O7" s="17">
        <v>0</v>
      </c>
      <c r="P7" s="15">
        <v>0</v>
      </c>
      <c r="Q7" s="16">
        <f>P7+O7</f>
        <v>0</v>
      </c>
      <c r="R7" s="14">
        <v>0</v>
      </c>
      <c r="S7" s="15">
        <v>0</v>
      </c>
      <c r="T7" s="18">
        <f>S7+R7</f>
        <v>0</v>
      </c>
      <c r="U7" s="17">
        <v>0</v>
      </c>
      <c r="V7" s="15">
        <v>0</v>
      </c>
      <c r="W7" s="16">
        <f>U7+V7</f>
        <v>0</v>
      </c>
      <c r="X7" s="14">
        <v>1</v>
      </c>
      <c r="Y7" s="15">
        <v>0</v>
      </c>
      <c r="Z7" s="16">
        <f>X7+Y7</f>
        <v>1</v>
      </c>
      <c r="AA7" s="17">
        <v>0</v>
      </c>
      <c r="AB7" s="15">
        <v>0</v>
      </c>
      <c r="AC7" s="16">
        <f>AB7+AA7</f>
        <v>0</v>
      </c>
      <c r="AD7" s="17">
        <v>0</v>
      </c>
      <c r="AE7" s="15">
        <v>0</v>
      </c>
      <c r="AF7" s="16">
        <f>AE7+AD7</f>
        <v>0</v>
      </c>
      <c r="AG7" s="19">
        <f>AD7+AA7+X7+U7+R7+O7+L7+I7+F7+C7</f>
        <v>55</v>
      </c>
      <c r="AH7" s="16">
        <f>AE7+AB7+Y7+V7+S7+P7+M7+J7+G7+D7</f>
        <v>39</v>
      </c>
      <c r="AI7" s="20">
        <f>AG7+AH7</f>
        <v>94</v>
      </c>
      <c r="AJ7" s="21">
        <f>AH7+AG7</f>
        <v>94</v>
      </c>
    </row>
    <row r="8" spans="1:36" ht="32.25" customHeight="1">
      <c r="A8" s="72" t="s">
        <v>21</v>
      </c>
      <c r="B8" s="22" t="s">
        <v>22</v>
      </c>
      <c r="C8" s="23">
        <v>13</v>
      </c>
      <c r="D8" s="24">
        <v>10</v>
      </c>
      <c r="E8" s="25">
        <f aca="true" t="shared" si="0" ref="E8:E18">C8+D8</f>
        <v>23</v>
      </c>
      <c r="F8" s="26">
        <v>6</v>
      </c>
      <c r="G8" s="24">
        <v>4</v>
      </c>
      <c r="H8" s="27">
        <f aca="true" t="shared" si="1" ref="H8:H18">G8+F8</f>
        <v>10</v>
      </c>
      <c r="I8" s="26">
        <v>1</v>
      </c>
      <c r="J8" s="24">
        <v>0</v>
      </c>
      <c r="K8" s="25">
        <f aca="true" t="shared" si="2" ref="K8:K18">J8+I8</f>
        <v>1</v>
      </c>
      <c r="L8" s="23">
        <v>0</v>
      </c>
      <c r="M8" s="24">
        <v>0</v>
      </c>
      <c r="N8" s="27">
        <f aca="true" t="shared" si="3" ref="N8:N18">L8+M8</f>
        <v>0</v>
      </c>
      <c r="O8" s="26">
        <v>0</v>
      </c>
      <c r="P8" s="24">
        <v>0</v>
      </c>
      <c r="Q8" s="25">
        <f aca="true" t="shared" si="4" ref="Q8:Q18">P8+O8</f>
        <v>0</v>
      </c>
      <c r="R8" s="23">
        <v>0</v>
      </c>
      <c r="S8" s="24">
        <v>0</v>
      </c>
      <c r="T8" s="27">
        <v>0</v>
      </c>
      <c r="U8" s="26">
        <v>0</v>
      </c>
      <c r="V8" s="24">
        <v>0</v>
      </c>
      <c r="W8" s="25">
        <f aca="true" t="shared" si="5" ref="W8:W18">U8+V8</f>
        <v>0</v>
      </c>
      <c r="X8" s="23">
        <v>0</v>
      </c>
      <c r="Y8" s="24">
        <v>0</v>
      </c>
      <c r="Z8" s="25">
        <f aca="true" t="shared" si="6" ref="Z8:Z18">X8+Y8</f>
        <v>0</v>
      </c>
      <c r="AA8" s="26">
        <v>0</v>
      </c>
      <c r="AB8" s="24">
        <v>0</v>
      </c>
      <c r="AC8" s="25">
        <f aca="true" t="shared" si="7" ref="AC8:AC18">AB8+AA8</f>
        <v>0</v>
      </c>
      <c r="AD8" s="26">
        <v>1</v>
      </c>
      <c r="AE8" s="24">
        <v>0</v>
      </c>
      <c r="AF8" s="25">
        <f aca="true" t="shared" si="8" ref="AF8:AF18">AE8+AD8</f>
        <v>1</v>
      </c>
      <c r="AG8" s="28">
        <f aca="true" t="shared" si="9" ref="AG8:AH18">AD8+AA8+X8+U8+R8+O8+L8+I8+F8+C8</f>
        <v>21</v>
      </c>
      <c r="AH8" s="25">
        <f t="shared" si="9"/>
        <v>14</v>
      </c>
      <c r="AI8" s="29">
        <f aca="true" t="shared" si="10" ref="AI8:AI18">AG8+AH8</f>
        <v>35</v>
      </c>
      <c r="AJ8" s="73">
        <f>AI8+AI9+AI10</f>
        <v>92</v>
      </c>
    </row>
    <row r="9" spans="1:36" ht="32.25" customHeight="1">
      <c r="A9" s="72"/>
      <c r="B9" s="30" t="s">
        <v>23</v>
      </c>
      <c r="C9" s="31">
        <v>7</v>
      </c>
      <c r="D9" s="32">
        <v>11</v>
      </c>
      <c r="E9" s="33">
        <f t="shared" si="0"/>
        <v>18</v>
      </c>
      <c r="F9" s="34">
        <v>2</v>
      </c>
      <c r="G9" s="32">
        <v>5</v>
      </c>
      <c r="H9" s="35">
        <f t="shared" si="1"/>
        <v>7</v>
      </c>
      <c r="I9" s="34">
        <v>1</v>
      </c>
      <c r="J9" s="32">
        <v>0</v>
      </c>
      <c r="K9" s="33">
        <f t="shared" si="2"/>
        <v>1</v>
      </c>
      <c r="L9" s="31">
        <v>0</v>
      </c>
      <c r="M9" s="32">
        <v>0</v>
      </c>
      <c r="N9" s="35">
        <f t="shared" si="3"/>
        <v>0</v>
      </c>
      <c r="O9" s="34">
        <v>0</v>
      </c>
      <c r="P9" s="32">
        <v>0</v>
      </c>
      <c r="Q9" s="33">
        <f t="shared" si="4"/>
        <v>0</v>
      </c>
      <c r="R9" s="31">
        <v>0</v>
      </c>
      <c r="S9" s="32">
        <v>1</v>
      </c>
      <c r="T9" s="35">
        <v>1</v>
      </c>
      <c r="U9" s="34">
        <v>0</v>
      </c>
      <c r="V9" s="32">
        <v>0</v>
      </c>
      <c r="W9" s="33">
        <f t="shared" si="5"/>
        <v>0</v>
      </c>
      <c r="X9" s="31">
        <v>0</v>
      </c>
      <c r="Y9" s="32">
        <v>1</v>
      </c>
      <c r="Z9" s="33">
        <f t="shared" si="6"/>
        <v>1</v>
      </c>
      <c r="AA9" s="34">
        <v>0</v>
      </c>
      <c r="AB9" s="32">
        <v>0</v>
      </c>
      <c r="AC9" s="33">
        <f t="shared" si="7"/>
        <v>0</v>
      </c>
      <c r="AD9" s="34">
        <v>0</v>
      </c>
      <c r="AE9" s="32">
        <v>0</v>
      </c>
      <c r="AF9" s="33">
        <f t="shared" si="8"/>
        <v>0</v>
      </c>
      <c r="AG9" s="36">
        <f t="shared" si="9"/>
        <v>10</v>
      </c>
      <c r="AH9" s="33">
        <f t="shared" si="9"/>
        <v>18</v>
      </c>
      <c r="AI9" s="37">
        <f t="shared" si="10"/>
        <v>28</v>
      </c>
      <c r="AJ9" s="73"/>
    </row>
    <row r="10" spans="1:36" ht="32.25" customHeight="1">
      <c r="A10" s="72"/>
      <c r="B10" s="38" t="s">
        <v>24</v>
      </c>
      <c r="C10" s="39">
        <v>6</v>
      </c>
      <c r="D10" s="40">
        <v>15</v>
      </c>
      <c r="E10" s="41">
        <f t="shared" si="0"/>
        <v>21</v>
      </c>
      <c r="F10" s="42">
        <v>2</v>
      </c>
      <c r="G10" s="40">
        <v>3</v>
      </c>
      <c r="H10" s="43">
        <f t="shared" si="1"/>
        <v>5</v>
      </c>
      <c r="I10" s="42">
        <v>0</v>
      </c>
      <c r="J10" s="40">
        <v>0</v>
      </c>
      <c r="K10" s="41">
        <f t="shared" si="2"/>
        <v>0</v>
      </c>
      <c r="L10" s="39">
        <v>0</v>
      </c>
      <c r="M10" s="40">
        <v>0</v>
      </c>
      <c r="N10" s="43">
        <f t="shared" si="3"/>
        <v>0</v>
      </c>
      <c r="O10" s="42">
        <v>0</v>
      </c>
      <c r="P10" s="40">
        <v>0</v>
      </c>
      <c r="Q10" s="41">
        <f t="shared" si="4"/>
        <v>0</v>
      </c>
      <c r="R10" s="39">
        <v>0</v>
      </c>
      <c r="S10" s="40">
        <v>0</v>
      </c>
      <c r="T10" s="43">
        <v>0</v>
      </c>
      <c r="U10" s="42">
        <v>0</v>
      </c>
      <c r="V10" s="40">
        <v>0</v>
      </c>
      <c r="W10" s="41">
        <f t="shared" si="5"/>
        <v>0</v>
      </c>
      <c r="X10" s="39">
        <v>0</v>
      </c>
      <c r="Y10" s="40">
        <v>1</v>
      </c>
      <c r="Z10" s="41">
        <f t="shared" si="6"/>
        <v>1</v>
      </c>
      <c r="AA10" s="42">
        <v>0</v>
      </c>
      <c r="AB10" s="40">
        <v>2</v>
      </c>
      <c r="AC10" s="41">
        <f t="shared" si="7"/>
        <v>2</v>
      </c>
      <c r="AD10" s="42">
        <v>0</v>
      </c>
      <c r="AE10" s="40">
        <v>0</v>
      </c>
      <c r="AF10" s="41">
        <f t="shared" si="8"/>
        <v>0</v>
      </c>
      <c r="AG10" s="44">
        <f t="shared" si="9"/>
        <v>8</v>
      </c>
      <c r="AH10" s="41">
        <f t="shared" si="9"/>
        <v>21</v>
      </c>
      <c r="AI10" s="45">
        <f t="shared" si="10"/>
        <v>29</v>
      </c>
      <c r="AJ10" s="73"/>
    </row>
    <row r="11" spans="1:36" ht="32.25" customHeight="1">
      <c r="A11" s="46" t="s">
        <v>25</v>
      </c>
      <c r="B11" s="47" t="s">
        <v>26</v>
      </c>
      <c r="C11" s="48">
        <v>9</v>
      </c>
      <c r="D11" s="49">
        <v>12</v>
      </c>
      <c r="E11" s="50">
        <f t="shared" si="0"/>
        <v>21</v>
      </c>
      <c r="F11" s="51">
        <v>4</v>
      </c>
      <c r="G11" s="49">
        <v>6</v>
      </c>
      <c r="H11" s="52">
        <f t="shared" si="1"/>
        <v>10</v>
      </c>
      <c r="I11" s="51">
        <v>1</v>
      </c>
      <c r="J11" s="49">
        <v>0</v>
      </c>
      <c r="K11" s="50">
        <f t="shared" si="2"/>
        <v>1</v>
      </c>
      <c r="L11" s="48">
        <v>0</v>
      </c>
      <c r="M11" s="49">
        <v>0</v>
      </c>
      <c r="N11" s="52">
        <f t="shared" si="3"/>
        <v>0</v>
      </c>
      <c r="O11" s="51">
        <v>0</v>
      </c>
      <c r="P11" s="49">
        <v>0</v>
      </c>
      <c r="Q11" s="50">
        <f t="shared" si="4"/>
        <v>0</v>
      </c>
      <c r="R11" s="48">
        <v>0</v>
      </c>
      <c r="S11" s="49">
        <v>0</v>
      </c>
      <c r="T11" s="52">
        <v>0</v>
      </c>
      <c r="U11" s="51">
        <v>0</v>
      </c>
      <c r="V11" s="49">
        <v>0</v>
      </c>
      <c r="W11" s="50">
        <f t="shared" si="5"/>
        <v>0</v>
      </c>
      <c r="X11" s="48">
        <v>0</v>
      </c>
      <c r="Y11" s="49">
        <v>0</v>
      </c>
      <c r="Z11" s="50">
        <f t="shared" si="6"/>
        <v>0</v>
      </c>
      <c r="AA11" s="51">
        <v>0</v>
      </c>
      <c r="AB11" s="49">
        <v>0</v>
      </c>
      <c r="AC11" s="50">
        <f t="shared" si="7"/>
        <v>0</v>
      </c>
      <c r="AD11" s="51">
        <v>0</v>
      </c>
      <c r="AE11" s="49">
        <v>0</v>
      </c>
      <c r="AF11" s="50">
        <f t="shared" si="8"/>
        <v>0</v>
      </c>
      <c r="AG11" s="53">
        <f t="shared" si="9"/>
        <v>14</v>
      </c>
      <c r="AH11" s="50">
        <f t="shared" si="9"/>
        <v>18</v>
      </c>
      <c r="AI11" s="54">
        <f t="shared" si="10"/>
        <v>32</v>
      </c>
      <c r="AJ11" s="55">
        <f>AG11+AH11</f>
        <v>32</v>
      </c>
    </row>
    <row r="12" spans="1:36" ht="32.25" customHeight="1">
      <c r="A12" s="72" t="s">
        <v>27</v>
      </c>
      <c r="B12" s="22" t="s">
        <v>28</v>
      </c>
      <c r="C12" s="23">
        <v>11</v>
      </c>
      <c r="D12" s="24">
        <v>12</v>
      </c>
      <c r="E12" s="25">
        <f t="shared" si="0"/>
        <v>23</v>
      </c>
      <c r="F12" s="26">
        <v>5</v>
      </c>
      <c r="G12" s="24">
        <v>5</v>
      </c>
      <c r="H12" s="27">
        <f t="shared" si="1"/>
        <v>10</v>
      </c>
      <c r="I12" s="26">
        <v>0</v>
      </c>
      <c r="J12" s="24">
        <v>0</v>
      </c>
      <c r="K12" s="25">
        <f t="shared" si="2"/>
        <v>0</v>
      </c>
      <c r="L12" s="23">
        <v>0</v>
      </c>
      <c r="M12" s="24">
        <v>1</v>
      </c>
      <c r="N12" s="27">
        <f t="shared" si="3"/>
        <v>1</v>
      </c>
      <c r="O12" s="26">
        <v>1</v>
      </c>
      <c r="P12" s="24">
        <v>0</v>
      </c>
      <c r="Q12" s="25">
        <f t="shared" si="4"/>
        <v>1</v>
      </c>
      <c r="R12" s="23">
        <v>0</v>
      </c>
      <c r="S12" s="24">
        <v>0</v>
      </c>
      <c r="T12" s="27">
        <v>0</v>
      </c>
      <c r="U12" s="26">
        <v>0</v>
      </c>
      <c r="V12" s="24">
        <v>0</v>
      </c>
      <c r="W12" s="25">
        <f t="shared" si="5"/>
        <v>0</v>
      </c>
      <c r="X12" s="23">
        <v>0</v>
      </c>
      <c r="Y12" s="24">
        <v>0</v>
      </c>
      <c r="Z12" s="25">
        <f t="shared" si="6"/>
        <v>0</v>
      </c>
      <c r="AA12" s="26">
        <v>0</v>
      </c>
      <c r="AB12" s="24">
        <v>0</v>
      </c>
      <c r="AC12" s="25">
        <f t="shared" si="7"/>
        <v>0</v>
      </c>
      <c r="AD12" s="26">
        <v>0</v>
      </c>
      <c r="AE12" s="24">
        <v>0</v>
      </c>
      <c r="AF12" s="25">
        <f t="shared" si="8"/>
        <v>0</v>
      </c>
      <c r="AG12" s="28">
        <f t="shared" si="9"/>
        <v>17</v>
      </c>
      <c r="AH12" s="25">
        <f t="shared" si="9"/>
        <v>18</v>
      </c>
      <c r="AI12" s="29">
        <f t="shared" si="10"/>
        <v>35</v>
      </c>
      <c r="AJ12" s="73">
        <f>AI12+AI13+AI14</f>
        <v>89</v>
      </c>
    </row>
    <row r="13" spans="1:36" ht="32.25" customHeight="1">
      <c r="A13" s="72"/>
      <c r="B13" s="30" t="s">
        <v>29</v>
      </c>
      <c r="C13" s="31">
        <v>6</v>
      </c>
      <c r="D13" s="32">
        <v>13</v>
      </c>
      <c r="E13" s="33">
        <f t="shared" si="0"/>
        <v>19</v>
      </c>
      <c r="F13" s="34">
        <v>5</v>
      </c>
      <c r="G13" s="32">
        <v>1</v>
      </c>
      <c r="H13" s="35">
        <f t="shared" si="1"/>
        <v>6</v>
      </c>
      <c r="I13" s="34">
        <v>0</v>
      </c>
      <c r="J13" s="32">
        <v>1</v>
      </c>
      <c r="K13" s="33">
        <f t="shared" si="2"/>
        <v>1</v>
      </c>
      <c r="L13" s="31">
        <v>0</v>
      </c>
      <c r="M13" s="32">
        <v>0</v>
      </c>
      <c r="N13" s="35">
        <f t="shared" si="3"/>
        <v>0</v>
      </c>
      <c r="O13" s="34">
        <v>0</v>
      </c>
      <c r="P13" s="32">
        <v>0</v>
      </c>
      <c r="Q13" s="33">
        <f t="shared" si="4"/>
        <v>0</v>
      </c>
      <c r="R13" s="31">
        <v>0</v>
      </c>
      <c r="S13" s="32">
        <v>0</v>
      </c>
      <c r="T13" s="35">
        <v>0</v>
      </c>
      <c r="U13" s="34">
        <v>0</v>
      </c>
      <c r="V13" s="32">
        <v>0</v>
      </c>
      <c r="W13" s="33">
        <f t="shared" si="5"/>
        <v>0</v>
      </c>
      <c r="X13" s="31">
        <v>0</v>
      </c>
      <c r="Y13" s="32">
        <v>0</v>
      </c>
      <c r="Z13" s="33">
        <f t="shared" si="6"/>
        <v>0</v>
      </c>
      <c r="AA13" s="34">
        <v>0</v>
      </c>
      <c r="AB13" s="32">
        <v>0</v>
      </c>
      <c r="AC13" s="33">
        <f t="shared" si="7"/>
        <v>0</v>
      </c>
      <c r="AD13" s="34">
        <v>0</v>
      </c>
      <c r="AE13" s="32">
        <v>0</v>
      </c>
      <c r="AF13" s="33">
        <f t="shared" si="8"/>
        <v>0</v>
      </c>
      <c r="AG13" s="36">
        <f t="shared" si="9"/>
        <v>11</v>
      </c>
      <c r="AH13" s="33">
        <f t="shared" si="9"/>
        <v>15</v>
      </c>
      <c r="AI13" s="37">
        <f t="shared" si="10"/>
        <v>26</v>
      </c>
      <c r="AJ13" s="73"/>
    </row>
    <row r="14" spans="1:36" ht="32.25" customHeight="1">
      <c r="A14" s="72"/>
      <c r="B14" s="38" t="s">
        <v>30</v>
      </c>
      <c r="C14" s="39">
        <v>7</v>
      </c>
      <c r="D14" s="40">
        <v>11</v>
      </c>
      <c r="E14" s="41">
        <f t="shared" si="0"/>
        <v>18</v>
      </c>
      <c r="F14" s="42">
        <v>3</v>
      </c>
      <c r="G14" s="40">
        <v>4</v>
      </c>
      <c r="H14" s="43">
        <f t="shared" si="1"/>
        <v>7</v>
      </c>
      <c r="I14" s="42">
        <v>1</v>
      </c>
      <c r="J14" s="40">
        <v>0</v>
      </c>
      <c r="K14" s="41">
        <f t="shared" si="2"/>
        <v>1</v>
      </c>
      <c r="L14" s="39">
        <v>1</v>
      </c>
      <c r="M14" s="40">
        <v>0</v>
      </c>
      <c r="N14" s="43">
        <f t="shared" si="3"/>
        <v>1</v>
      </c>
      <c r="O14" s="42">
        <v>1</v>
      </c>
      <c r="P14" s="40">
        <v>0</v>
      </c>
      <c r="Q14" s="41">
        <f t="shared" si="4"/>
        <v>1</v>
      </c>
      <c r="R14" s="39">
        <v>0</v>
      </c>
      <c r="S14" s="40">
        <v>0</v>
      </c>
      <c r="T14" s="43">
        <v>0</v>
      </c>
      <c r="U14" s="42">
        <v>0</v>
      </c>
      <c r="V14" s="40">
        <v>0</v>
      </c>
      <c r="W14" s="41">
        <f t="shared" si="5"/>
        <v>0</v>
      </c>
      <c r="X14" s="39">
        <v>0</v>
      </c>
      <c r="Y14" s="40">
        <v>0</v>
      </c>
      <c r="Z14" s="41">
        <f t="shared" si="6"/>
        <v>0</v>
      </c>
      <c r="AA14" s="42">
        <v>0</v>
      </c>
      <c r="AB14" s="40">
        <v>0</v>
      </c>
      <c r="AC14" s="41">
        <f t="shared" si="7"/>
        <v>0</v>
      </c>
      <c r="AD14" s="42">
        <v>0</v>
      </c>
      <c r="AE14" s="40">
        <v>0</v>
      </c>
      <c r="AF14" s="41">
        <f t="shared" si="8"/>
        <v>0</v>
      </c>
      <c r="AG14" s="44">
        <f t="shared" si="9"/>
        <v>13</v>
      </c>
      <c r="AH14" s="41">
        <f t="shared" si="9"/>
        <v>15</v>
      </c>
      <c r="AI14" s="45">
        <f t="shared" si="10"/>
        <v>28</v>
      </c>
      <c r="AJ14" s="73"/>
    </row>
    <row r="15" spans="1:36" ht="32.25" customHeight="1">
      <c r="A15" s="46" t="s">
        <v>31</v>
      </c>
      <c r="B15" s="47" t="s">
        <v>31</v>
      </c>
      <c r="C15" s="48">
        <v>12</v>
      </c>
      <c r="D15" s="49">
        <v>16</v>
      </c>
      <c r="E15" s="50">
        <f t="shared" si="0"/>
        <v>28</v>
      </c>
      <c r="F15" s="51">
        <v>5</v>
      </c>
      <c r="G15" s="49">
        <v>7</v>
      </c>
      <c r="H15" s="52">
        <f t="shared" si="1"/>
        <v>12</v>
      </c>
      <c r="I15" s="51">
        <v>1</v>
      </c>
      <c r="J15" s="49">
        <v>1</v>
      </c>
      <c r="K15" s="50">
        <f t="shared" si="2"/>
        <v>2</v>
      </c>
      <c r="L15" s="48">
        <v>0</v>
      </c>
      <c r="M15" s="49">
        <v>0</v>
      </c>
      <c r="N15" s="52">
        <f t="shared" si="3"/>
        <v>0</v>
      </c>
      <c r="O15" s="51">
        <v>0</v>
      </c>
      <c r="P15" s="49">
        <v>0</v>
      </c>
      <c r="Q15" s="50">
        <f t="shared" si="4"/>
        <v>0</v>
      </c>
      <c r="R15" s="48">
        <v>0</v>
      </c>
      <c r="S15" s="49">
        <v>0</v>
      </c>
      <c r="T15" s="52">
        <v>0</v>
      </c>
      <c r="U15" s="51">
        <v>0</v>
      </c>
      <c r="V15" s="49">
        <v>0</v>
      </c>
      <c r="W15" s="50">
        <f t="shared" si="5"/>
        <v>0</v>
      </c>
      <c r="X15" s="48">
        <v>0</v>
      </c>
      <c r="Y15" s="49">
        <v>1</v>
      </c>
      <c r="Z15" s="50">
        <f t="shared" si="6"/>
        <v>1</v>
      </c>
      <c r="AA15" s="51">
        <v>0</v>
      </c>
      <c r="AB15" s="49">
        <v>0</v>
      </c>
      <c r="AC15" s="50">
        <f t="shared" si="7"/>
        <v>0</v>
      </c>
      <c r="AD15" s="51">
        <v>0</v>
      </c>
      <c r="AE15" s="49">
        <v>0</v>
      </c>
      <c r="AF15" s="50">
        <f t="shared" si="8"/>
        <v>0</v>
      </c>
      <c r="AG15" s="53">
        <f t="shared" si="9"/>
        <v>18</v>
      </c>
      <c r="AH15" s="50">
        <f t="shared" si="9"/>
        <v>25</v>
      </c>
      <c r="AI15" s="54">
        <f t="shared" si="10"/>
        <v>43</v>
      </c>
      <c r="AJ15" s="55">
        <f>AG15+AH15</f>
        <v>43</v>
      </c>
    </row>
    <row r="16" spans="1:36" ht="32.25" customHeight="1">
      <c r="A16" s="46" t="s">
        <v>32</v>
      </c>
      <c r="B16" s="47" t="s">
        <v>32</v>
      </c>
      <c r="C16" s="48">
        <v>15</v>
      </c>
      <c r="D16" s="49">
        <v>24</v>
      </c>
      <c r="E16" s="50">
        <f t="shared" si="0"/>
        <v>39</v>
      </c>
      <c r="F16" s="51">
        <v>12</v>
      </c>
      <c r="G16" s="49">
        <v>4</v>
      </c>
      <c r="H16" s="52">
        <f t="shared" si="1"/>
        <v>16</v>
      </c>
      <c r="I16" s="51">
        <v>0</v>
      </c>
      <c r="J16" s="49">
        <v>0</v>
      </c>
      <c r="K16" s="50">
        <f t="shared" si="2"/>
        <v>0</v>
      </c>
      <c r="L16" s="48">
        <v>0</v>
      </c>
      <c r="M16" s="49">
        <v>0</v>
      </c>
      <c r="N16" s="52">
        <f t="shared" si="3"/>
        <v>0</v>
      </c>
      <c r="O16" s="51">
        <v>0</v>
      </c>
      <c r="P16" s="49">
        <v>0</v>
      </c>
      <c r="Q16" s="50">
        <f t="shared" si="4"/>
        <v>0</v>
      </c>
      <c r="R16" s="48">
        <v>0</v>
      </c>
      <c r="S16" s="49">
        <v>0</v>
      </c>
      <c r="T16" s="52">
        <v>0</v>
      </c>
      <c r="U16" s="51">
        <v>0</v>
      </c>
      <c r="V16" s="49">
        <v>0</v>
      </c>
      <c r="W16" s="50">
        <f t="shared" si="5"/>
        <v>0</v>
      </c>
      <c r="X16" s="48">
        <v>0</v>
      </c>
      <c r="Y16" s="49">
        <v>0</v>
      </c>
      <c r="Z16" s="50">
        <f t="shared" si="6"/>
        <v>0</v>
      </c>
      <c r="AA16" s="51">
        <v>0</v>
      </c>
      <c r="AB16" s="49">
        <v>0</v>
      </c>
      <c r="AC16" s="50">
        <f t="shared" si="7"/>
        <v>0</v>
      </c>
      <c r="AD16" s="51">
        <v>0</v>
      </c>
      <c r="AE16" s="49">
        <v>0</v>
      </c>
      <c r="AF16" s="50">
        <f t="shared" si="8"/>
        <v>0</v>
      </c>
      <c r="AG16" s="53">
        <f t="shared" si="9"/>
        <v>27</v>
      </c>
      <c r="AH16" s="50">
        <f t="shared" si="9"/>
        <v>28</v>
      </c>
      <c r="AI16" s="54">
        <f t="shared" si="10"/>
        <v>55</v>
      </c>
      <c r="AJ16" s="55">
        <f>AH16+AG16</f>
        <v>55</v>
      </c>
    </row>
    <row r="17" spans="1:36" ht="32.25" customHeight="1">
      <c r="A17" s="46" t="s">
        <v>33</v>
      </c>
      <c r="B17" s="47" t="s">
        <v>33</v>
      </c>
      <c r="C17" s="48">
        <v>17</v>
      </c>
      <c r="D17" s="49">
        <v>11</v>
      </c>
      <c r="E17" s="50">
        <f t="shared" si="0"/>
        <v>28</v>
      </c>
      <c r="F17" s="51">
        <v>6</v>
      </c>
      <c r="G17" s="49">
        <v>6</v>
      </c>
      <c r="H17" s="52">
        <f t="shared" si="1"/>
        <v>12</v>
      </c>
      <c r="I17" s="51">
        <v>0</v>
      </c>
      <c r="J17" s="49">
        <v>0</v>
      </c>
      <c r="K17" s="50">
        <f t="shared" si="2"/>
        <v>0</v>
      </c>
      <c r="L17" s="48">
        <v>0</v>
      </c>
      <c r="M17" s="49">
        <v>0</v>
      </c>
      <c r="N17" s="52">
        <f t="shared" si="3"/>
        <v>0</v>
      </c>
      <c r="O17" s="51">
        <v>0</v>
      </c>
      <c r="P17" s="49">
        <v>0</v>
      </c>
      <c r="Q17" s="50">
        <f t="shared" si="4"/>
        <v>0</v>
      </c>
      <c r="R17" s="48">
        <v>0</v>
      </c>
      <c r="S17" s="49">
        <v>0</v>
      </c>
      <c r="T17" s="52">
        <v>0</v>
      </c>
      <c r="U17" s="51">
        <v>0</v>
      </c>
      <c r="V17" s="49">
        <v>0</v>
      </c>
      <c r="W17" s="50">
        <f t="shared" si="5"/>
        <v>0</v>
      </c>
      <c r="X17" s="48">
        <v>0</v>
      </c>
      <c r="Y17" s="49">
        <v>0</v>
      </c>
      <c r="Z17" s="50">
        <f t="shared" si="6"/>
        <v>0</v>
      </c>
      <c r="AA17" s="51">
        <v>0</v>
      </c>
      <c r="AB17" s="49">
        <v>0</v>
      </c>
      <c r="AC17" s="50">
        <f t="shared" si="7"/>
        <v>0</v>
      </c>
      <c r="AD17" s="51">
        <v>0</v>
      </c>
      <c r="AE17" s="49">
        <v>0</v>
      </c>
      <c r="AF17" s="50">
        <f t="shared" si="8"/>
        <v>0</v>
      </c>
      <c r="AG17" s="53">
        <f t="shared" si="9"/>
        <v>23</v>
      </c>
      <c r="AH17" s="50">
        <f t="shared" si="9"/>
        <v>17</v>
      </c>
      <c r="AI17" s="54">
        <f t="shared" si="10"/>
        <v>40</v>
      </c>
      <c r="AJ17" s="55">
        <f>AH17+AG17</f>
        <v>40</v>
      </c>
    </row>
    <row r="18" spans="1:36" ht="32.25" customHeight="1" thickBot="1">
      <c r="A18" s="56" t="s">
        <v>34</v>
      </c>
      <c r="B18" s="57" t="s">
        <v>35</v>
      </c>
      <c r="C18" s="23">
        <v>13</v>
      </c>
      <c r="D18" s="24">
        <v>15</v>
      </c>
      <c r="E18" s="58">
        <f t="shared" si="0"/>
        <v>28</v>
      </c>
      <c r="F18" s="26">
        <v>7</v>
      </c>
      <c r="G18" s="24">
        <v>5</v>
      </c>
      <c r="H18" s="59">
        <f t="shared" si="1"/>
        <v>12</v>
      </c>
      <c r="I18" s="26">
        <v>1</v>
      </c>
      <c r="J18" s="24">
        <v>0</v>
      </c>
      <c r="K18" s="58">
        <f t="shared" si="2"/>
        <v>1</v>
      </c>
      <c r="L18" s="23">
        <v>1</v>
      </c>
      <c r="M18" s="24">
        <v>0</v>
      </c>
      <c r="N18" s="59">
        <f t="shared" si="3"/>
        <v>1</v>
      </c>
      <c r="O18" s="26">
        <v>0</v>
      </c>
      <c r="P18" s="24">
        <v>0</v>
      </c>
      <c r="Q18" s="58">
        <f t="shared" si="4"/>
        <v>0</v>
      </c>
      <c r="R18" s="23">
        <v>0</v>
      </c>
      <c r="S18" s="24">
        <v>0</v>
      </c>
      <c r="T18" s="27">
        <v>0</v>
      </c>
      <c r="U18" s="26">
        <v>0</v>
      </c>
      <c r="V18" s="24">
        <v>1</v>
      </c>
      <c r="W18" s="58">
        <f t="shared" si="5"/>
        <v>1</v>
      </c>
      <c r="X18" s="23">
        <v>0</v>
      </c>
      <c r="Y18" s="24">
        <v>0</v>
      </c>
      <c r="Z18" s="58">
        <f t="shared" si="6"/>
        <v>0</v>
      </c>
      <c r="AA18" s="26">
        <v>0</v>
      </c>
      <c r="AB18" s="24">
        <v>0</v>
      </c>
      <c r="AC18" s="58">
        <f t="shared" si="7"/>
        <v>0</v>
      </c>
      <c r="AD18" s="26">
        <v>0</v>
      </c>
      <c r="AE18" s="24">
        <v>0</v>
      </c>
      <c r="AF18" s="58">
        <f t="shared" si="8"/>
        <v>0</v>
      </c>
      <c r="AG18" s="60">
        <f t="shared" si="9"/>
        <v>22</v>
      </c>
      <c r="AH18" s="58">
        <f t="shared" si="9"/>
        <v>21</v>
      </c>
      <c r="AI18" s="61">
        <f t="shared" si="10"/>
        <v>43</v>
      </c>
      <c r="AJ18" s="62">
        <f>AH18+AG18</f>
        <v>43</v>
      </c>
    </row>
    <row r="19" spans="1:36" s="68" customFormat="1" ht="32.25" customHeight="1" thickBot="1">
      <c r="A19" s="74" t="s">
        <v>36</v>
      </c>
      <c r="B19" s="74"/>
      <c r="C19" s="63">
        <f aca="true" t="shared" si="11" ref="C19:I19">SUM(C7:C18)</f>
        <v>155</v>
      </c>
      <c r="D19" s="64">
        <f t="shared" si="11"/>
        <v>176</v>
      </c>
      <c r="E19" s="65">
        <f t="shared" si="11"/>
        <v>331</v>
      </c>
      <c r="F19" s="66">
        <f t="shared" si="11"/>
        <v>72</v>
      </c>
      <c r="G19" s="64">
        <f t="shared" si="11"/>
        <v>63</v>
      </c>
      <c r="H19" s="67">
        <f t="shared" si="11"/>
        <v>135</v>
      </c>
      <c r="I19" s="63">
        <f t="shared" si="11"/>
        <v>6</v>
      </c>
      <c r="J19" s="64">
        <f aca="true" t="shared" si="12" ref="J19:AF19">SUM(J7:J18)</f>
        <v>2</v>
      </c>
      <c r="K19" s="65">
        <f t="shared" si="12"/>
        <v>8</v>
      </c>
      <c r="L19" s="66">
        <f>SUM(L7:L18)</f>
        <v>2</v>
      </c>
      <c r="M19" s="64">
        <f>SUM(M7:M18)</f>
        <v>1</v>
      </c>
      <c r="N19" s="67">
        <f t="shared" si="12"/>
        <v>3</v>
      </c>
      <c r="O19" s="63">
        <f>SUM(O7:O18)</f>
        <v>2</v>
      </c>
      <c r="P19" s="64">
        <f>SUM(P7:P18)</f>
        <v>0</v>
      </c>
      <c r="Q19" s="65">
        <f t="shared" si="12"/>
        <v>2</v>
      </c>
      <c r="R19" s="66">
        <f>SUM(R7:R18)</f>
        <v>0</v>
      </c>
      <c r="S19" s="64">
        <f t="shared" si="12"/>
        <v>1</v>
      </c>
      <c r="T19" s="67">
        <f t="shared" si="12"/>
        <v>1</v>
      </c>
      <c r="U19" s="63">
        <f>SUM(U7:U18)</f>
        <v>0</v>
      </c>
      <c r="V19" s="64">
        <f t="shared" si="12"/>
        <v>1</v>
      </c>
      <c r="W19" s="65">
        <f t="shared" si="12"/>
        <v>1</v>
      </c>
      <c r="X19" s="66">
        <f>SUM(X7:X18)</f>
        <v>1</v>
      </c>
      <c r="Y19" s="64">
        <f>SUM(Y7:Y18)</f>
        <v>3</v>
      </c>
      <c r="Z19" s="67">
        <f t="shared" si="12"/>
        <v>4</v>
      </c>
      <c r="AA19" s="63">
        <f>SUM(AA7:AA18)</f>
        <v>0</v>
      </c>
      <c r="AB19" s="64">
        <f t="shared" si="12"/>
        <v>2</v>
      </c>
      <c r="AC19" s="65">
        <f t="shared" si="12"/>
        <v>2</v>
      </c>
      <c r="AD19" s="63">
        <f t="shared" si="12"/>
        <v>1</v>
      </c>
      <c r="AE19" s="64">
        <f t="shared" si="12"/>
        <v>0</v>
      </c>
      <c r="AF19" s="65">
        <f t="shared" si="12"/>
        <v>1</v>
      </c>
      <c r="AG19" s="63">
        <f>SUM(AG7:AG18)</f>
        <v>239</v>
      </c>
      <c r="AH19" s="65">
        <f>SUM(AH7:AH18)</f>
        <v>249</v>
      </c>
      <c r="AI19" s="66">
        <f>SUM(AI7:AI18)</f>
        <v>488</v>
      </c>
      <c r="AJ19" s="67">
        <f>SUM(AJ7:AJ18)</f>
        <v>488</v>
      </c>
    </row>
    <row r="20" spans="1:36" ht="12" thickTop="1">
      <c r="A20" s="75" t="s">
        <v>37</v>
      </c>
      <c r="B20" s="7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" thickBo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ht="12" thickTop="1"/>
  </sheetData>
  <sheetProtection/>
  <mergeCells count="20">
    <mergeCell ref="A2:AJ2"/>
    <mergeCell ref="A3:AJ3"/>
    <mergeCell ref="A5:B6"/>
    <mergeCell ref="C5:E5"/>
    <mergeCell ref="F5:H5"/>
    <mergeCell ref="I5:K5"/>
    <mergeCell ref="L5:N5"/>
    <mergeCell ref="O5:Q5"/>
    <mergeCell ref="R5:T5"/>
    <mergeCell ref="U5:W5"/>
    <mergeCell ref="A12:A14"/>
    <mergeCell ref="AJ12:AJ14"/>
    <mergeCell ref="A19:B19"/>
    <mergeCell ref="A20:B20"/>
    <mergeCell ref="X5:Z5"/>
    <mergeCell ref="AA5:AC5"/>
    <mergeCell ref="AD5:AF5"/>
    <mergeCell ref="AG5:AJ5"/>
    <mergeCell ref="A8:A10"/>
    <mergeCell ref="AJ8:AJ10"/>
  </mergeCells>
  <printOptions horizontalCentered="1" verticalCentered="1"/>
  <pageMargins left="0.7086614173228347" right="0.7086614173228347" top="0.7480314960629921" bottom="0.7480314960629921" header="0.5905511811023623" footer="0.6299212598425197"/>
  <pageSetup horizontalDpi="600" verticalDpi="600" orientation="landscape" paperSize="9" scale="60" r:id="rId1"/>
  <headerFooter>
    <oddHeader>&amp;LCapítulo III&amp;CESTADÍSTICAS UNALM 2017&amp;RPágina 49</oddHeader>
    <oddFooter>&amp;COFICINA DE PLAEAMIENTO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view="pageBreakPreview" zoomScaleSheetLayoutView="100" zoomScalePageLayoutView="0" workbookViewId="0" topLeftCell="A9">
      <selection activeCell="A20" sqref="A20:B20"/>
    </sheetView>
  </sheetViews>
  <sheetFormatPr defaultColWidth="8.8515625" defaultRowHeight="15"/>
  <cols>
    <col min="1" max="1" width="25.28125" style="2" customWidth="1" collapsed="1"/>
    <col min="2" max="2" width="21.28125" style="2" customWidth="1" collapsed="1"/>
    <col min="3" max="34" width="4.8515625" style="2" customWidth="1" collapsed="1"/>
    <col min="35" max="36" width="8.00390625" style="2" customWidth="1" collapsed="1"/>
    <col min="37" max="16384" width="10.7109375" style="2" customWidth="1" collapsed="1"/>
  </cols>
  <sheetData>
    <row r="1" spans="1:36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3" customFormat="1" ht="15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s="3" customFormat="1" ht="15.75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6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5" customFormat="1" ht="32.25" customHeight="1">
      <c r="A5" s="85" t="s">
        <v>2</v>
      </c>
      <c r="B5" s="86" t="s">
        <v>3</v>
      </c>
      <c r="C5" s="76" t="s">
        <v>4</v>
      </c>
      <c r="D5" s="77"/>
      <c r="E5" s="78"/>
      <c r="F5" s="79" t="s">
        <v>5</v>
      </c>
      <c r="G5" s="77"/>
      <c r="H5" s="78"/>
      <c r="I5" s="79" t="s">
        <v>6</v>
      </c>
      <c r="J5" s="77"/>
      <c r="K5" s="80"/>
      <c r="L5" s="76" t="s">
        <v>7</v>
      </c>
      <c r="M5" s="77"/>
      <c r="N5" s="78"/>
      <c r="O5" s="79" t="s">
        <v>8</v>
      </c>
      <c r="P5" s="77"/>
      <c r="Q5" s="80"/>
      <c r="R5" s="76" t="s">
        <v>9</v>
      </c>
      <c r="S5" s="77"/>
      <c r="T5" s="78"/>
      <c r="U5" s="79" t="s">
        <v>10</v>
      </c>
      <c r="V5" s="77"/>
      <c r="W5" s="80"/>
      <c r="X5" s="76" t="s">
        <v>39</v>
      </c>
      <c r="Y5" s="77"/>
      <c r="Z5" s="78"/>
      <c r="AA5" s="79" t="s">
        <v>12</v>
      </c>
      <c r="AB5" s="77"/>
      <c r="AC5" s="80"/>
      <c r="AD5" s="79" t="s">
        <v>13</v>
      </c>
      <c r="AE5" s="77"/>
      <c r="AF5" s="80"/>
      <c r="AG5" s="81" t="s">
        <v>14</v>
      </c>
      <c r="AH5" s="82"/>
      <c r="AI5" s="82"/>
      <c r="AJ5" s="82"/>
    </row>
    <row r="6" spans="1:36" s="5" customFormat="1" ht="32.25" customHeight="1" thickBot="1">
      <c r="A6" s="87"/>
      <c r="B6" s="88"/>
      <c r="C6" s="6" t="s">
        <v>15</v>
      </c>
      <c r="D6" s="7" t="s">
        <v>16</v>
      </c>
      <c r="E6" s="8" t="s">
        <v>17</v>
      </c>
      <c r="F6" s="9" t="s">
        <v>15</v>
      </c>
      <c r="G6" s="7" t="s">
        <v>16</v>
      </c>
      <c r="H6" s="8" t="s">
        <v>17</v>
      </c>
      <c r="I6" s="9" t="s">
        <v>15</v>
      </c>
      <c r="J6" s="7" t="s">
        <v>16</v>
      </c>
      <c r="K6" s="10" t="s">
        <v>17</v>
      </c>
      <c r="L6" s="6" t="s">
        <v>15</v>
      </c>
      <c r="M6" s="7" t="s">
        <v>16</v>
      </c>
      <c r="N6" s="8" t="s">
        <v>17</v>
      </c>
      <c r="O6" s="9" t="s">
        <v>15</v>
      </c>
      <c r="P6" s="7" t="s">
        <v>16</v>
      </c>
      <c r="Q6" s="10" t="s">
        <v>17</v>
      </c>
      <c r="R6" s="6" t="s">
        <v>15</v>
      </c>
      <c r="S6" s="7" t="s">
        <v>16</v>
      </c>
      <c r="T6" s="8" t="s">
        <v>17</v>
      </c>
      <c r="U6" s="9" t="s">
        <v>15</v>
      </c>
      <c r="V6" s="7" t="s">
        <v>16</v>
      </c>
      <c r="W6" s="10" t="s">
        <v>17</v>
      </c>
      <c r="X6" s="6" t="s">
        <v>15</v>
      </c>
      <c r="Y6" s="7" t="s">
        <v>16</v>
      </c>
      <c r="Z6" s="8" t="s">
        <v>17</v>
      </c>
      <c r="AA6" s="9" t="s">
        <v>15</v>
      </c>
      <c r="AB6" s="7" t="s">
        <v>16</v>
      </c>
      <c r="AC6" s="10" t="s">
        <v>17</v>
      </c>
      <c r="AD6" s="9" t="s">
        <v>15</v>
      </c>
      <c r="AE6" s="7" t="s">
        <v>16</v>
      </c>
      <c r="AF6" s="10" t="s">
        <v>17</v>
      </c>
      <c r="AG6" s="9" t="s">
        <v>15</v>
      </c>
      <c r="AH6" s="10" t="s">
        <v>16</v>
      </c>
      <c r="AI6" s="11" t="s">
        <v>18</v>
      </c>
      <c r="AJ6" s="12" t="s">
        <v>19</v>
      </c>
    </row>
    <row r="7" spans="1:36" ht="32.25" customHeight="1" thickTop="1">
      <c r="A7" s="70" t="s">
        <v>20</v>
      </c>
      <c r="B7" s="71" t="s">
        <v>20</v>
      </c>
      <c r="C7" s="14">
        <v>42</v>
      </c>
      <c r="D7" s="15">
        <v>30</v>
      </c>
      <c r="E7" s="16">
        <f>C7+D7</f>
        <v>72</v>
      </c>
      <c r="F7" s="17">
        <v>8</v>
      </c>
      <c r="G7" s="15">
        <v>10</v>
      </c>
      <c r="H7" s="18">
        <f>G7+F7</f>
        <v>18</v>
      </c>
      <c r="I7" s="17">
        <v>0</v>
      </c>
      <c r="J7" s="15">
        <v>1</v>
      </c>
      <c r="K7" s="16">
        <f>J7+I7</f>
        <v>1</v>
      </c>
      <c r="L7" s="14">
        <v>0</v>
      </c>
      <c r="M7" s="15">
        <v>0</v>
      </c>
      <c r="N7" s="18">
        <f>L7+M7</f>
        <v>0</v>
      </c>
      <c r="O7" s="17">
        <v>0</v>
      </c>
      <c r="P7" s="15">
        <v>0</v>
      </c>
      <c r="Q7" s="16">
        <f>P7+O7</f>
        <v>0</v>
      </c>
      <c r="R7" s="14">
        <v>0</v>
      </c>
      <c r="S7" s="15">
        <v>0</v>
      </c>
      <c r="T7" s="18">
        <f>S7+R7</f>
        <v>0</v>
      </c>
      <c r="U7" s="17">
        <v>0</v>
      </c>
      <c r="V7" s="15">
        <v>0</v>
      </c>
      <c r="W7" s="16">
        <f>U7+V7</f>
        <v>0</v>
      </c>
      <c r="X7" s="14">
        <v>0</v>
      </c>
      <c r="Y7" s="15">
        <v>3</v>
      </c>
      <c r="Z7" s="16">
        <f>X7+Y7</f>
        <v>3</v>
      </c>
      <c r="AA7" s="17">
        <v>0</v>
      </c>
      <c r="AB7" s="15">
        <v>0</v>
      </c>
      <c r="AC7" s="16">
        <f>AB7+AA7</f>
        <v>0</v>
      </c>
      <c r="AD7" s="17">
        <v>0</v>
      </c>
      <c r="AE7" s="15">
        <v>0</v>
      </c>
      <c r="AF7" s="16">
        <f>AE7+AD7</f>
        <v>0</v>
      </c>
      <c r="AG7" s="19">
        <f>AD7+AA7+X7+U7+R7+O7+L7+I7+F7+C7</f>
        <v>50</v>
      </c>
      <c r="AH7" s="16">
        <f>AE7+AB7+Y7+V7+S7+P7+M7+J7+G7+D7</f>
        <v>44</v>
      </c>
      <c r="AI7" s="20">
        <f>AG7+AH7</f>
        <v>94</v>
      </c>
      <c r="AJ7" s="21">
        <f>AG7+AH7</f>
        <v>94</v>
      </c>
    </row>
    <row r="8" spans="1:36" ht="32.25" customHeight="1">
      <c r="A8" s="72" t="s">
        <v>21</v>
      </c>
      <c r="B8" s="22" t="s">
        <v>22</v>
      </c>
      <c r="C8" s="23">
        <v>10</v>
      </c>
      <c r="D8" s="24">
        <v>14</v>
      </c>
      <c r="E8" s="25">
        <f aca="true" t="shared" si="0" ref="E8:E18">C8+D8</f>
        <v>24</v>
      </c>
      <c r="F8" s="26">
        <v>3</v>
      </c>
      <c r="G8" s="24">
        <v>3</v>
      </c>
      <c r="H8" s="27">
        <f aca="true" t="shared" si="1" ref="H8:H18">G8+F8</f>
        <v>6</v>
      </c>
      <c r="I8" s="26">
        <v>0</v>
      </c>
      <c r="J8" s="24">
        <v>1</v>
      </c>
      <c r="K8" s="25">
        <f aca="true" t="shared" si="2" ref="K8:K18">J8+I8</f>
        <v>1</v>
      </c>
      <c r="L8" s="23">
        <v>0</v>
      </c>
      <c r="M8" s="24">
        <v>0</v>
      </c>
      <c r="N8" s="27">
        <f aca="true" t="shared" si="3" ref="N8:N18">L8+M8</f>
        <v>0</v>
      </c>
      <c r="O8" s="26">
        <v>0</v>
      </c>
      <c r="P8" s="24">
        <v>0</v>
      </c>
      <c r="Q8" s="25">
        <f aca="true" t="shared" si="4" ref="Q8:Q18">P8+O8</f>
        <v>0</v>
      </c>
      <c r="R8" s="23">
        <v>0</v>
      </c>
      <c r="S8" s="24">
        <v>0</v>
      </c>
      <c r="T8" s="27">
        <v>0</v>
      </c>
      <c r="U8" s="26">
        <v>0</v>
      </c>
      <c r="V8" s="24">
        <v>0</v>
      </c>
      <c r="W8" s="25">
        <f aca="true" t="shared" si="5" ref="W8:W18">U8+V8</f>
        <v>0</v>
      </c>
      <c r="X8" s="23">
        <v>0</v>
      </c>
      <c r="Y8" s="24">
        <v>1</v>
      </c>
      <c r="Z8" s="25">
        <f aca="true" t="shared" si="6" ref="Z8:Z18">X8+Y8</f>
        <v>1</v>
      </c>
      <c r="AA8" s="26">
        <v>0</v>
      </c>
      <c r="AB8" s="24">
        <v>0</v>
      </c>
      <c r="AC8" s="25">
        <f aca="true" t="shared" si="7" ref="AC8:AC18">AB8+AA8</f>
        <v>0</v>
      </c>
      <c r="AD8" s="26">
        <v>0</v>
      </c>
      <c r="AE8" s="24">
        <v>0</v>
      </c>
      <c r="AF8" s="25">
        <f aca="true" t="shared" si="8" ref="AF8:AF18">AE8+AD8</f>
        <v>0</v>
      </c>
      <c r="AG8" s="28">
        <f aca="true" t="shared" si="9" ref="AG8:AH18">AD8+AA8+X8+U8+R8+O8+L8+I8+F8+C8</f>
        <v>13</v>
      </c>
      <c r="AH8" s="25">
        <f t="shared" si="9"/>
        <v>19</v>
      </c>
      <c r="AI8" s="29">
        <f aca="true" t="shared" si="10" ref="AI8:AI18">AG8+AH8</f>
        <v>32</v>
      </c>
      <c r="AJ8" s="73">
        <f>AI8+AI9+AI10</f>
        <v>80</v>
      </c>
    </row>
    <row r="9" spans="1:36" ht="32.25" customHeight="1">
      <c r="A9" s="72"/>
      <c r="B9" s="30" t="s">
        <v>23</v>
      </c>
      <c r="C9" s="31">
        <v>11</v>
      </c>
      <c r="D9" s="32">
        <v>10</v>
      </c>
      <c r="E9" s="33">
        <f t="shared" si="0"/>
        <v>21</v>
      </c>
      <c r="F9" s="34">
        <v>4</v>
      </c>
      <c r="G9" s="32">
        <v>1</v>
      </c>
      <c r="H9" s="35">
        <f t="shared" si="1"/>
        <v>5</v>
      </c>
      <c r="I9" s="34">
        <v>0</v>
      </c>
      <c r="J9" s="32">
        <v>1</v>
      </c>
      <c r="K9" s="33">
        <f t="shared" si="2"/>
        <v>1</v>
      </c>
      <c r="L9" s="31">
        <v>1</v>
      </c>
      <c r="M9" s="32">
        <v>0</v>
      </c>
      <c r="N9" s="35">
        <f t="shared" si="3"/>
        <v>1</v>
      </c>
      <c r="O9" s="34">
        <v>0</v>
      </c>
      <c r="P9" s="32">
        <v>0</v>
      </c>
      <c r="Q9" s="33">
        <f t="shared" si="4"/>
        <v>0</v>
      </c>
      <c r="R9" s="31">
        <v>0</v>
      </c>
      <c r="S9" s="32">
        <v>1</v>
      </c>
      <c r="T9" s="35">
        <v>1</v>
      </c>
      <c r="U9" s="34">
        <v>0</v>
      </c>
      <c r="V9" s="32">
        <v>0</v>
      </c>
      <c r="W9" s="33">
        <f t="shared" si="5"/>
        <v>0</v>
      </c>
      <c r="X9" s="31">
        <v>0</v>
      </c>
      <c r="Y9" s="32">
        <v>1</v>
      </c>
      <c r="Z9" s="33">
        <f t="shared" si="6"/>
        <v>1</v>
      </c>
      <c r="AA9" s="34">
        <v>0</v>
      </c>
      <c r="AB9" s="32">
        <v>0</v>
      </c>
      <c r="AC9" s="33">
        <f t="shared" si="7"/>
        <v>0</v>
      </c>
      <c r="AD9" s="34">
        <v>1</v>
      </c>
      <c r="AE9" s="32">
        <v>0</v>
      </c>
      <c r="AF9" s="33">
        <f t="shared" si="8"/>
        <v>1</v>
      </c>
      <c r="AG9" s="36">
        <f t="shared" si="9"/>
        <v>17</v>
      </c>
      <c r="AH9" s="33">
        <f t="shared" si="9"/>
        <v>14</v>
      </c>
      <c r="AI9" s="37">
        <f t="shared" si="10"/>
        <v>31</v>
      </c>
      <c r="AJ9" s="73"/>
    </row>
    <row r="10" spans="1:36" ht="32.25" customHeight="1">
      <c r="A10" s="72"/>
      <c r="B10" s="38" t="s">
        <v>24</v>
      </c>
      <c r="C10" s="39">
        <v>3</v>
      </c>
      <c r="D10" s="40">
        <v>10</v>
      </c>
      <c r="E10" s="41">
        <f t="shared" si="0"/>
        <v>13</v>
      </c>
      <c r="F10" s="42">
        <v>2</v>
      </c>
      <c r="G10" s="40">
        <v>1</v>
      </c>
      <c r="H10" s="43">
        <f t="shared" si="1"/>
        <v>3</v>
      </c>
      <c r="I10" s="42">
        <v>0</v>
      </c>
      <c r="J10" s="40">
        <v>0</v>
      </c>
      <c r="K10" s="41">
        <f t="shared" si="2"/>
        <v>0</v>
      </c>
      <c r="L10" s="39">
        <v>0</v>
      </c>
      <c r="M10" s="40">
        <v>0</v>
      </c>
      <c r="N10" s="43">
        <f t="shared" si="3"/>
        <v>0</v>
      </c>
      <c r="O10" s="42">
        <v>0</v>
      </c>
      <c r="P10" s="40">
        <v>0</v>
      </c>
      <c r="Q10" s="41">
        <f t="shared" si="4"/>
        <v>0</v>
      </c>
      <c r="R10" s="39">
        <v>0</v>
      </c>
      <c r="S10" s="40">
        <v>0</v>
      </c>
      <c r="T10" s="43">
        <v>0</v>
      </c>
      <c r="U10" s="42">
        <v>0</v>
      </c>
      <c r="V10" s="40">
        <v>0</v>
      </c>
      <c r="W10" s="41">
        <f t="shared" si="5"/>
        <v>0</v>
      </c>
      <c r="X10" s="39">
        <v>1</v>
      </c>
      <c r="Y10" s="40">
        <v>0</v>
      </c>
      <c r="Z10" s="41">
        <f t="shared" si="6"/>
        <v>1</v>
      </c>
      <c r="AA10" s="42">
        <v>0</v>
      </c>
      <c r="AB10" s="40">
        <v>0</v>
      </c>
      <c r="AC10" s="41">
        <f t="shared" si="7"/>
        <v>0</v>
      </c>
      <c r="AD10" s="42">
        <v>0</v>
      </c>
      <c r="AE10" s="40">
        <v>0</v>
      </c>
      <c r="AF10" s="41">
        <f t="shared" si="8"/>
        <v>0</v>
      </c>
      <c r="AG10" s="44">
        <f t="shared" si="9"/>
        <v>6</v>
      </c>
      <c r="AH10" s="41">
        <f t="shared" si="9"/>
        <v>11</v>
      </c>
      <c r="AI10" s="45">
        <f t="shared" si="10"/>
        <v>17</v>
      </c>
      <c r="AJ10" s="73"/>
    </row>
    <row r="11" spans="1:36" ht="32.25" customHeight="1">
      <c r="A11" s="46" t="s">
        <v>25</v>
      </c>
      <c r="B11" s="47" t="s">
        <v>26</v>
      </c>
      <c r="C11" s="48">
        <v>15</v>
      </c>
      <c r="D11" s="49">
        <v>9</v>
      </c>
      <c r="E11" s="50">
        <f t="shared" si="0"/>
        <v>24</v>
      </c>
      <c r="F11" s="51">
        <v>4</v>
      </c>
      <c r="G11" s="49">
        <v>2</v>
      </c>
      <c r="H11" s="52">
        <f t="shared" si="1"/>
        <v>6</v>
      </c>
      <c r="I11" s="51">
        <v>1</v>
      </c>
      <c r="J11" s="49">
        <v>0</v>
      </c>
      <c r="K11" s="50">
        <f t="shared" si="2"/>
        <v>1</v>
      </c>
      <c r="L11" s="48">
        <v>0</v>
      </c>
      <c r="M11" s="49">
        <v>0</v>
      </c>
      <c r="N11" s="52">
        <f t="shared" si="3"/>
        <v>0</v>
      </c>
      <c r="O11" s="51">
        <v>0</v>
      </c>
      <c r="P11" s="49">
        <v>0</v>
      </c>
      <c r="Q11" s="50">
        <f t="shared" si="4"/>
        <v>0</v>
      </c>
      <c r="R11" s="48">
        <v>0</v>
      </c>
      <c r="S11" s="49">
        <v>0</v>
      </c>
      <c r="T11" s="52">
        <v>0</v>
      </c>
      <c r="U11" s="51">
        <v>0</v>
      </c>
      <c r="V11" s="49">
        <v>0</v>
      </c>
      <c r="W11" s="50">
        <f t="shared" si="5"/>
        <v>0</v>
      </c>
      <c r="X11" s="48">
        <v>0</v>
      </c>
      <c r="Y11" s="49">
        <v>0</v>
      </c>
      <c r="Z11" s="50">
        <f t="shared" si="6"/>
        <v>0</v>
      </c>
      <c r="AA11" s="51">
        <v>0</v>
      </c>
      <c r="AB11" s="49">
        <v>0</v>
      </c>
      <c r="AC11" s="50">
        <f t="shared" si="7"/>
        <v>0</v>
      </c>
      <c r="AD11" s="51">
        <v>0</v>
      </c>
      <c r="AE11" s="49">
        <v>0</v>
      </c>
      <c r="AF11" s="50">
        <f t="shared" si="8"/>
        <v>0</v>
      </c>
      <c r="AG11" s="53">
        <f t="shared" si="9"/>
        <v>20</v>
      </c>
      <c r="AH11" s="50">
        <f t="shared" si="9"/>
        <v>11</v>
      </c>
      <c r="AI11" s="54">
        <f t="shared" si="10"/>
        <v>31</v>
      </c>
      <c r="AJ11" s="55">
        <f>AH11+AG11</f>
        <v>31</v>
      </c>
    </row>
    <row r="12" spans="1:36" ht="32.25" customHeight="1">
      <c r="A12" s="72" t="s">
        <v>27</v>
      </c>
      <c r="B12" s="22" t="s">
        <v>28</v>
      </c>
      <c r="C12" s="23">
        <v>4</v>
      </c>
      <c r="D12" s="24">
        <v>4</v>
      </c>
      <c r="E12" s="25">
        <f t="shared" si="0"/>
        <v>8</v>
      </c>
      <c r="F12" s="26">
        <v>4</v>
      </c>
      <c r="G12" s="24">
        <v>2</v>
      </c>
      <c r="H12" s="27">
        <f t="shared" si="1"/>
        <v>6</v>
      </c>
      <c r="I12" s="26">
        <v>0</v>
      </c>
      <c r="J12" s="24">
        <v>0</v>
      </c>
      <c r="K12" s="25">
        <f t="shared" si="2"/>
        <v>0</v>
      </c>
      <c r="L12" s="23">
        <v>0</v>
      </c>
      <c r="M12" s="24">
        <v>0</v>
      </c>
      <c r="N12" s="27">
        <f t="shared" si="3"/>
        <v>0</v>
      </c>
      <c r="O12" s="26">
        <v>0</v>
      </c>
      <c r="P12" s="24">
        <v>0</v>
      </c>
      <c r="Q12" s="25">
        <f t="shared" si="4"/>
        <v>0</v>
      </c>
      <c r="R12" s="23">
        <v>0</v>
      </c>
      <c r="S12" s="24">
        <v>0</v>
      </c>
      <c r="T12" s="27">
        <v>0</v>
      </c>
      <c r="U12" s="26">
        <v>0</v>
      </c>
      <c r="V12" s="24">
        <v>0</v>
      </c>
      <c r="W12" s="25">
        <f t="shared" si="5"/>
        <v>0</v>
      </c>
      <c r="X12" s="23">
        <v>0</v>
      </c>
      <c r="Y12" s="24">
        <v>0</v>
      </c>
      <c r="Z12" s="25">
        <f t="shared" si="6"/>
        <v>0</v>
      </c>
      <c r="AA12" s="26">
        <v>0</v>
      </c>
      <c r="AB12" s="24">
        <v>0</v>
      </c>
      <c r="AC12" s="25">
        <f t="shared" si="7"/>
        <v>0</v>
      </c>
      <c r="AD12" s="26">
        <v>0</v>
      </c>
      <c r="AE12" s="24">
        <v>0</v>
      </c>
      <c r="AF12" s="25">
        <f t="shared" si="8"/>
        <v>0</v>
      </c>
      <c r="AG12" s="28">
        <f t="shared" si="9"/>
        <v>8</v>
      </c>
      <c r="AH12" s="25">
        <f t="shared" si="9"/>
        <v>6</v>
      </c>
      <c r="AI12" s="29">
        <f t="shared" si="10"/>
        <v>14</v>
      </c>
      <c r="AJ12" s="73">
        <f>AI12+AI13+AI14</f>
        <v>48</v>
      </c>
    </row>
    <row r="13" spans="1:36" ht="32.25" customHeight="1">
      <c r="A13" s="72"/>
      <c r="B13" s="30" t="s">
        <v>29</v>
      </c>
      <c r="C13" s="31">
        <v>3</v>
      </c>
      <c r="D13" s="32">
        <v>3</v>
      </c>
      <c r="E13" s="33">
        <f t="shared" si="0"/>
        <v>6</v>
      </c>
      <c r="F13" s="34">
        <v>1</v>
      </c>
      <c r="G13" s="32">
        <v>0</v>
      </c>
      <c r="H13" s="35">
        <f t="shared" si="1"/>
        <v>1</v>
      </c>
      <c r="I13" s="34">
        <v>0</v>
      </c>
      <c r="J13" s="32">
        <v>0</v>
      </c>
      <c r="K13" s="33">
        <f t="shared" si="2"/>
        <v>0</v>
      </c>
      <c r="L13" s="31">
        <v>0</v>
      </c>
      <c r="M13" s="32">
        <v>0</v>
      </c>
      <c r="N13" s="35">
        <f t="shared" si="3"/>
        <v>0</v>
      </c>
      <c r="O13" s="34">
        <v>0</v>
      </c>
      <c r="P13" s="32">
        <v>0</v>
      </c>
      <c r="Q13" s="33">
        <f t="shared" si="4"/>
        <v>0</v>
      </c>
      <c r="R13" s="31">
        <v>0</v>
      </c>
      <c r="S13" s="32">
        <v>0</v>
      </c>
      <c r="T13" s="35">
        <v>0</v>
      </c>
      <c r="U13" s="34">
        <v>0</v>
      </c>
      <c r="V13" s="32">
        <v>0</v>
      </c>
      <c r="W13" s="33">
        <f t="shared" si="5"/>
        <v>0</v>
      </c>
      <c r="X13" s="31">
        <v>0</v>
      </c>
      <c r="Y13" s="32">
        <v>0</v>
      </c>
      <c r="Z13" s="33">
        <f t="shared" si="6"/>
        <v>0</v>
      </c>
      <c r="AA13" s="34">
        <v>0</v>
      </c>
      <c r="AB13" s="32">
        <v>0</v>
      </c>
      <c r="AC13" s="33">
        <f t="shared" si="7"/>
        <v>0</v>
      </c>
      <c r="AD13" s="34">
        <v>0</v>
      </c>
      <c r="AE13" s="32">
        <v>0</v>
      </c>
      <c r="AF13" s="33">
        <f t="shared" si="8"/>
        <v>0</v>
      </c>
      <c r="AG13" s="36">
        <f t="shared" si="9"/>
        <v>4</v>
      </c>
      <c r="AH13" s="33">
        <f t="shared" si="9"/>
        <v>3</v>
      </c>
      <c r="AI13" s="37">
        <f t="shared" si="10"/>
        <v>7</v>
      </c>
      <c r="AJ13" s="73"/>
    </row>
    <row r="14" spans="1:36" ht="32.25" customHeight="1">
      <c r="A14" s="72"/>
      <c r="B14" s="38" t="s">
        <v>30</v>
      </c>
      <c r="C14" s="39">
        <v>9</v>
      </c>
      <c r="D14" s="40">
        <v>11</v>
      </c>
      <c r="E14" s="41">
        <f t="shared" si="0"/>
        <v>20</v>
      </c>
      <c r="F14" s="42">
        <v>3</v>
      </c>
      <c r="G14" s="40">
        <v>2</v>
      </c>
      <c r="H14" s="43">
        <f t="shared" si="1"/>
        <v>5</v>
      </c>
      <c r="I14" s="42">
        <v>0</v>
      </c>
      <c r="J14" s="40">
        <v>1</v>
      </c>
      <c r="K14" s="41">
        <f t="shared" si="2"/>
        <v>1</v>
      </c>
      <c r="L14" s="39">
        <v>0</v>
      </c>
      <c r="M14" s="40">
        <v>0</v>
      </c>
      <c r="N14" s="43">
        <f t="shared" si="3"/>
        <v>0</v>
      </c>
      <c r="O14" s="42">
        <v>0</v>
      </c>
      <c r="P14" s="40">
        <v>0</v>
      </c>
      <c r="Q14" s="41">
        <f t="shared" si="4"/>
        <v>0</v>
      </c>
      <c r="R14" s="39">
        <v>0</v>
      </c>
      <c r="S14" s="40">
        <v>0</v>
      </c>
      <c r="T14" s="43">
        <v>0</v>
      </c>
      <c r="U14" s="42">
        <v>0</v>
      </c>
      <c r="V14" s="40">
        <v>0</v>
      </c>
      <c r="W14" s="41">
        <f t="shared" si="5"/>
        <v>0</v>
      </c>
      <c r="X14" s="39">
        <v>1</v>
      </c>
      <c r="Y14" s="40">
        <v>0</v>
      </c>
      <c r="Z14" s="41">
        <f t="shared" si="6"/>
        <v>1</v>
      </c>
      <c r="AA14" s="42">
        <v>0</v>
      </c>
      <c r="AB14" s="40">
        <v>0</v>
      </c>
      <c r="AC14" s="41">
        <f t="shared" si="7"/>
        <v>0</v>
      </c>
      <c r="AD14" s="42">
        <v>0</v>
      </c>
      <c r="AE14" s="40">
        <v>0</v>
      </c>
      <c r="AF14" s="41">
        <f t="shared" si="8"/>
        <v>0</v>
      </c>
      <c r="AG14" s="44">
        <f t="shared" si="9"/>
        <v>13</v>
      </c>
      <c r="AH14" s="41">
        <f t="shared" si="9"/>
        <v>14</v>
      </c>
      <c r="AI14" s="45">
        <f t="shared" si="10"/>
        <v>27</v>
      </c>
      <c r="AJ14" s="73"/>
    </row>
    <row r="15" spans="1:36" ht="32.25" customHeight="1">
      <c r="A15" s="46" t="s">
        <v>31</v>
      </c>
      <c r="B15" s="47" t="s">
        <v>31</v>
      </c>
      <c r="C15" s="48">
        <v>10</v>
      </c>
      <c r="D15" s="49">
        <v>19</v>
      </c>
      <c r="E15" s="50">
        <f t="shared" si="0"/>
        <v>29</v>
      </c>
      <c r="F15" s="51">
        <v>3</v>
      </c>
      <c r="G15" s="49">
        <v>5</v>
      </c>
      <c r="H15" s="52">
        <f t="shared" si="1"/>
        <v>8</v>
      </c>
      <c r="I15" s="51">
        <v>1</v>
      </c>
      <c r="J15" s="49">
        <v>0</v>
      </c>
      <c r="K15" s="50">
        <f t="shared" si="2"/>
        <v>1</v>
      </c>
      <c r="L15" s="48">
        <v>0</v>
      </c>
      <c r="M15" s="49">
        <v>0</v>
      </c>
      <c r="N15" s="52">
        <f t="shared" si="3"/>
        <v>0</v>
      </c>
      <c r="O15" s="51">
        <v>0</v>
      </c>
      <c r="P15" s="49">
        <v>0</v>
      </c>
      <c r="Q15" s="50">
        <f t="shared" si="4"/>
        <v>0</v>
      </c>
      <c r="R15" s="48">
        <v>0</v>
      </c>
      <c r="S15" s="49">
        <v>0</v>
      </c>
      <c r="T15" s="52">
        <v>0</v>
      </c>
      <c r="U15" s="51">
        <v>0</v>
      </c>
      <c r="V15" s="49">
        <v>0</v>
      </c>
      <c r="W15" s="50">
        <f t="shared" si="5"/>
        <v>0</v>
      </c>
      <c r="X15" s="48">
        <v>0</v>
      </c>
      <c r="Y15" s="49">
        <v>1</v>
      </c>
      <c r="Z15" s="50">
        <f t="shared" si="6"/>
        <v>1</v>
      </c>
      <c r="AA15" s="51">
        <v>0</v>
      </c>
      <c r="AB15" s="49">
        <v>0</v>
      </c>
      <c r="AC15" s="50">
        <f t="shared" si="7"/>
        <v>0</v>
      </c>
      <c r="AD15" s="51">
        <v>0</v>
      </c>
      <c r="AE15" s="49">
        <v>0</v>
      </c>
      <c r="AF15" s="50">
        <f t="shared" si="8"/>
        <v>0</v>
      </c>
      <c r="AG15" s="53">
        <f t="shared" si="9"/>
        <v>14</v>
      </c>
      <c r="AH15" s="50">
        <f t="shared" si="9"/>
        <v>25</v>
      </c>
      <c r="AI15" s="54">
        <f t="shared" si="10"/>
        <v>39</v>
      </c>
      <c r="AJ15" s="55">
        <f>AG15+AH15</f>
        <v>39</v>
      </c>
    </row>
    <row r="16" spans="1:36" ht="32.25" customHeight="1">
      <c r="A16" s="46" t="s">
        <v>32</v>
      </c>
      <c r="B16" s="47" t="s">
        <v>32</v>
      </c>
      <c r="C16" s="48">
        <v>13</v>
      </c>
      <c r="D16" s="49">
        <v>10</v>
      </c>
      <c r="E16" s="50">
        <f t="shared" si="0"/>
        <v>23</v>
      </c>
      <c r="F16" s="51">
        <v>5</v>
      </c>
      <c r="G16" s="49">
        <v>4</v>
      </c>
      <c r="H16" s="52">
        <f t="shared" si="1"/>
        <v>9</v>
      </c>
      <c r="I16" s="51">
        <v>0</v>
      </c>
      <c r="J16" s="49">
        <v>0</v>
      </c>
      <c r="K16" s="50">
        <f t="shared" si="2"/>
        <v>0</v>
      </c>
      <c r="L16" s="48">
        <v>0</v>
      </c>
      <c r="M16" s="49">
        <v>0</v>
      </c>
      <c r="N16" s="52">
        <f t="shared" si="3"/>
        <v>0</v>
      </c>
      <c r="O16" s="51">
        <v>0</v>
      </c>
      <c r="P16" s="49">
        <v>0</v>
      </c>
      <c r="Q16" s="50">
        <f t="shared" si="4"/>
        <v>0</v>
      </c>
      <c r="R16" s="48">
        <v>0</v>
      </c>
      <c r="S16" s="49">
        <v>0</v>
      </c>
      <c r="T16" s="52">
        <v>0</v>
      </c>
      <c r="U16" s="51">
        <v>0</v>
      </c>
      <c r="V16" s="49">
        <v>0</v>
      </c>
      <c r="W16" s="50">
        <f t="shared" si="5"/>
        <v>0</v>
      </c>
      <c r="X16" s="48">
        <v>0</v>
      </c>
      <c r="Y16" s="49">
        <v>0</v>
      </c>
      <c r="Z16" s="50">
        <f t="shared" si="6"/>
        <v>0</v>
      </c>
      <c r="AA16" s="51">
        <v>0</v>
      </c>
      <c r="AB16" s="49">
        <v>0</v>
      </c>
      <c r="AC16" s="50">
        <f t="shared" si="7"/>
        <v>0</v>
      </c>
      <c r="AD16" s="51">
        <v>0</v>
      </c>
      <c r="AE16" s="49">
        <v>0</v>
      </c>
      <c r="AF16" s="50">
        <f t="shared" si="8"/>
        <v>0</v>
      </c>
      <c r="AG16" s="53">
        <f t="shared" si="9"/>
        <v>18</v>
      </c>
      <c r="AH16" s="50">
        <f t="shared" si="9"/>
        <v>14</v>
      </c>
      <c r="AI16" s="54">
        <f t="shared" si="10"/>
        <v>32</v>
      </c>
      <c r="AJ16" s="55">
        <f>AH16+AG16</f>
        <v>32</v>
      </c>
    </row>
    <row r="17" spans="1:36" ht="32.25" customHeight="1">
      <c r="A17" s="46" t="s">
        <v>33</v>
      </c>
      <c r="B17" s="47" t="s">
        <v>33</v>
      </c>
      <c r="C17" s="48">
        <v>3</v>
      </c>
      <c r="D17" s="49">
        <v>7</v>
      </c>
      <c r="E17" s="50">
        <f t="shared" si="0"/>
        <v>10</v>
      </c>
      <c r="F17" s="51">
        <v>3</v>
      </c>
      <c r="G17" s="49">
        <v>4</v>
      </c>
      <c r="H17" s="52">
        <f t="shared" si="1"/>
        <v>7</v>
      </c>
      <c r="I17" s="51">
        <v>1</v>
      </c>
      <c r="J17" s="49">
        <v>0</v>
      </c>
      <c r="K17" s="50">
        <f t="shared" si="2"/>
        <v>1</v>
      </c>
      <c r="L17" s="48">
        <v>0</v>
      </c>
      <c r="M17" s="49">
        <v>0</v>
      </c>
      <c r="N17" s="52">
        <f t="shared" si="3"/>
        <v>0</v>
      </c>
      <c r="O17" s="51">
        <v>0</v>
      </c>
      <c r="P17" s="49">
        <v>0</v>
      </c>
      <c r="Q17" s="50">
        <f t="shared" si="4"/>
        <v>0</v>
      </c>
      <c r="R17" s="48">
        <v>0</v>
      </c>
      <c r="S17" s="49">
        <v>0</v>
      </c>
      <c r="T17" s="52">
        <v>0</v>
      </c>
      <c r="U17" s="51">
        <v>0</v>
      </c>
      <c r="V17" s="49">
        <v>0</v>
      </c>
      <c r="W17" s="50">
        <f t="shared" si="5"/>
        <v>0</v>
      </c>
      <c r="X17" s="48">
        <v>0</v>
      </c>
      <c r="Y17" s="49">
        <v>0</v>
      </c>
      <c r="Z17" s="50">
        <f t="shared" si="6"/>
        <v>0</v>
      </c>
      <c r="AA17" s="51">
        <v>0</v>
      </c>
      <c r="AB17" s="49">
        <v>0</v>
      </c>
      <c r="AC17" s="50">
        <f t="shared" si="7"/>
        <v>0</v>
      </c>
      <c r="AD17" s="51">
        <v>0</v>
      </c>
      <c r="AE17" s="49">
        <v>0</v>
      </c>
      <c r="AF17" s="50">
        <f t="shared" si="8"/>
        <v>0</v>
      </c>
      <c r="AG17" s="53">
        <f t="shared" si="9"/>
        <v>7</v>
      </c>
      <c r="AH17" s="50">
        <f t="shared" si="9"/>
        <v>11</v>
      </c>
      <c r="AI17" s="54">
        <f t="shared" si="10"/>
        <v>18</v>
      </c>
      <c r="AJ17" s="55">
        <f>AG17+AH17</f>
        <v>18</v>
      </c>
    </row>
    <row r="18" spans="1:36" ht="32.25" customHeight="1" thickBot="1">
      <c r="A18" s="56" t="s">
        <v>34</v>
      </c>
      <c r="B18" s="57" t="s">
        <v>35</v>
      </c>
      <c r="C18" s="23">
        <v>18</v>
      </c>
      <c r="D18" s="24">
        <v>14</v>
      </c>
      <c r="E18" s="58">
        <f t="shared" si="0"/>
        <v>32</v>
      </c>
      <c r="F18" s="26">
        <v>7</v>
      </c>
      <c r="G18" s="24">
        <v>1</v>
      </c>
      <c r="H18" s="59">
        <f t="shared" si="1"/>
        <v>8</v>
      </c>
      <c r="I18" s="26">
        <v>2</v>
      </c>
      <c r="J18" s="24">
        <v>0</v>
      </c>
      <c r="K18" s="58">
        <f t="shared" si="2"/>
        <v>2</v>
      </c>
      <c r="L18" s="23">
        <v>0</v>
      </c>
      <c r="M18" s="24">
        <v>0</v>
      </c>
      <c r="N18" s="59">
        <f t="shared" si="3"/>
        <v>0</v>
      </c>
      <c r="O18" s="26">
        <v>1</v>
      </c>
      <c r="P18" s="24">
        <v>0</v>
      </c>
      <c r="Q18" s="58">
        <f t="shared" si="4"/>
        <v>1</v>
      </c>
      <c r="R18" s="23">
        <v>0</v>
      </c>
      <c r="S18" s="24">
        <v>0</v>
      </c>
      <c r="T18" s="27">
        <v>0</v>
      </c>
      <c r="U18" s="26">
        <v>0</v>
      </c>
      <c r="V18" s="24">
        <v>0</v>
      </c>
      <c r="W18" s="58">
        <f t="shared" si="5"/>
        <v>0</v>
      </c>
      <c r="X18" s="23">
        <v>0</v>
      </c>
      <c r="Y18" s="24">
        <v>0</v>
      </c>
      <c r="Z18" s="58">
        <f t="shared" si="6"/>
        <v>0</v>
      </c>
      <c r="AA18" s="26">
        <v>0</v>
      </c>
      <c r="AB18" s="24">
        <v>0</v>
      </c>
      <c r="AC18" s="58">
        <f t="shared" si="7"/>
        <v>0</v>
      </c>
      <c r="AD18" s="26">
        <v>0</v>
      </c>
      <c r="AE18" s="24">
        <v>0</v>
      </c>
      <c r="AF18" s="58">
        <f t="shared" si="8"/>
        <v>0</v>
      </c>
      <c r="AG18" s="60">
        <f t="shared" si="9"/>
        <v>28</v>
      </c>
      <c r="AH18" s="58">
        <f t="shared" si="9"/>
        <v>15</v>
      </c>
      <c r="AI18" s="61">
        <f t="shared" si="10"/>
        <v>43</v>
      </c>
      <c r="AJ18" s="62">
        <f>AH18+AG18</f>
        <v>43</v>
      </c>
    </row>
    <row r="19" spans="1:38" s="68" customFormat="1" ht="32.25" customHeight="1" thickBot="1">
      <c r="A19" s="74" t="s">
        <v>36</v>
      </c>
      <c r="B19" s="74"/>
      <c r="C19" s="63">
        <f>SUM(C7:C18)</f>
        <v>141</v>
      </c>
      <c r="D19" s="64">
        <f aca="true" t="shared" si="11" ref="D19:AF19">SUM(D7:D18)</f>
        <v>141</v>
      </c>
      <c r="E19" s="65">
        <f t="shared" si="11"/>
        <v>282</v>
      </c>
      <c r="F19" s="66">
        <f t="shared" si="11"/>
        <v>47</v>
      </c>
      <c r="G19" s="64">
        <f t="shared" si="11"/>
        <v>35</v>
      </c>
      <c r="H19" s="67">
        <f t="shared" si="11"/>
        <v>82</v>
      </c>
      <c r="I19" s="63">
        <f t="shared" si="11"/>
        <v>5</v>
      </c>
      <c r="J19" s="64">
        <f t="shared" si="11"/>
        <v>4</v>
      </c>
      <c r="K19" s="65">
        <f t="shared" si="11"/>
        <v>9</v>
      </c>
      <c r="L19" s="66">
        <f t="shared" si="11"/>
        <v>1</v>
      </c>
      <c r="M19" s="64">
        <f t="shared" si="11"/>
        <v>0</v>
      </c>
      <c r="N19" s="67">
        <f t="shared" si="11"/>
        <v>1</v>
      </c>
      <c r="O19" s="63">
        <f t="shared" si="11"/>
        <v>1</v>
      </c>
      <c r="P19" s="64">
        <f t="shared" si="11"/>
        <v>0</v>
      </c>
      <c r="Q19" s="65">
        <f t="shared" si="11"/>
        <v>1</v>
      </c>
      <c r="R19" s="66">
        <f t="shared" si="11"/>
        <v>0</v>
      </c>
      <c r="S19" s="64">
        <f t="shared" si="11"/>
        <v>1</v>
      </c>
      <c r="T19" s="67">
        <f t="shared" si="11"/>
        <v>1</v>
      </c>
      <c r="U19" s="63">
        <f t="shared" si="11"/>
        <v>0</v>
      </c>
      <c r="V19" s="64">
        <f t="shared" si="11"/>
        <v>0</v>
      </c>
      <c r="W19" s="65">
        <f t="shared" si="11"/>
        <v>0</v>
      </c>
      <c r="X19" s="66">
        <f t="shared" si="11"/>
        <v>2</v>
      </c>
      <c r="Y19" s="64">
        <f t="shared" si="11"/>
        <v>6</v>
      </c>
      <c r="Z19" s="67">
        <f t="shared" si="11"/>
        <v>8</v>
      </c>
      <c r="AA19" s="63">
        <f t="shared" si="11"/>
        <v>0</v>
      </c>
      <c r="AB19" s="64">
        <f t="shared" si="11"/>
        <v>0</v>
      </c>
      <c r="AC19" s="65">
        <f t="shared" si="11"/>
        <v>0</v>
      </c>
      <c r="AD19" s="63">
        <f t="shared" si="11"/>
        <v>1</v>
      </c>
      <c r="AE19" s="64">
        <f t="shared" si="11"/>
        <v>0</v>
      </c>
      <c r="AF19" s="65">
        <f t="shared" si="11"/>
        <v>1</v>
      </c>
      <c r="AG19" s="63">
        <f>SUM(AG7:AG18)</f>
        <v>198</v>
      </c>
      <c r="AH19" s="65">
        <f>SUM(AH7:AH18)</f>
        <v>187</v>
      </c>
      <c r="AI19" s="66">
        <f>SUM(AI7:AI18)</f>
        <v>385</v>
      </c>
      <c r="AJ19" s="67">
        <f>SUM(AJ7:AJ18)</f>
        <v>385</v>
      </c>
      <c r="AL19" s="68">
        <f>AJ19+'[1]IngresxModal 17-I'!AJ19</f>
        <v>873</v>
      </c>
    </row>
    <row r="20" spans="1:36" ht="12" thickTop="1">
      <c r="A20" s="75" t="s">
        <v>37</v>
      </c>
      <c r="B20" s="7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" thickBo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ht="12" thickTop="1"/>
  </sheetData>
  <sheetProtection/>
  <mergeCells count="20">
    <mergeCell ref="A2:AJ2"/>
    <mergeCell ref="A3:AJ3"/>
    <mergeCell ref="A5:B6"/>
    <mergeCell ref="C5:E5"/>
    <mergeCell ref="F5:H5"/>
    <mergeCell ref="I5:K5"/>
    <mergeCell ref="L5:N5"/>
    <mergeCell ref="O5:Q5"/>
    <mergeCell ref="R5:T5"/>
    <mergeCell ref="U5:W5"/>
    <mergeCell ref="A12:A14"/>
    <mergeCell ref="AJ12:AJ14"/>
    <mergeCell ref="A19:B19"/>
    <mergeCell ref="A20:B20"/>
    <mergeCell ref="X5:Z5"/>
    <mergeCell ref="AA5:AC5"/>
    <mergeCell ref="AD5:AF5"/>
    <mergeCell ref="AG5:AJ5"/>
    <mergeCell ref="A8:A10"/>
    <mergeCell ref="AJ8:AJ10"/>
  </mergeCells>
  <printOptions horizontalCentered="1" verticalCentered="1"/>
  <pageMargins left="0.7086614173228347" right="0.7086614173228347" top="0.7480314960629921" bottom="0.7480314960629921" header="0.6" footer="0.55"/>
  <pageSetup horizontalDpi="600" verticalDpi="600" orientation="landscape" paperSize="9" scale="60" r:id="rId1"/>
  <headerFooter>
    <oddHeader>&amp;LCapítulo III&amp;CESTADÍSTICAS UNALM 2017&amp;RPágina 50</oddHeader>
    <oddFooter>&amp;COFICINA DE PLAEAMIENTO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2018-10-12T18:55:47Z</dcterms:created>
  <dcterms:modified xsi:type="dcterms:W3CDTF">2018-12-06T20:23:40Z</dcterms:modified>
  <cp:category/>
  <cp:version/>
  <cp:contentType/>
  <cp:contentStatus/>
</cp:coreProperties>
</file>